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Aurangabad" sheetId="49" r:id="rId1"/>
    <sheet name="Nawada" sheetId="29" r:id="rId2"/>
    <sheet name="Bhagalpur" sheetId="46" r:id="rId3"/>
    <sheet name="Sitamarhi" sheetId="47" r:id="rId4"/>
    <sheet name="Munger" sheetId="48" r:id="rId5"/>
    <sheet name="Jamui" sheetId="20" r:id="rId6"/>
    <sheet name="Kishanganj" sheetId="7" r:id="rId7"/>
    <sheet name="Rohtash" sheetId="54" r:id="rId8"/>
    <sheet name="Muzff." sheetId="21" r:id="rId9"/>
    <sheet name="Lakhisarai" sheetId="22" r:id="rId10"/>
    <sheet name="Darbhanga" sheetId="23" r:id="rId11"/>
    <sheet name="Samastipur" sheetId="58" r:id="rId12"/>
    <sheet name="Saran" sheetId="24" r:id="rId13"/>
    <sheet name="seohar" sheetId="26" r:id="rId14"/>
    <sheet name="Jehanabad" sheetId="25" r:id="rId15"/>
    <sheet name="Araria" sheetId="27" r:id="rId16"/>
    <sheet name="Seikhpura" sheetId="55" r:id="rId17"/>
    <sheet name="Patna" sheetId="28" r:id="rId18"/>
    <sheet name="siwan" sheetId="31" r:id="rId19"/>
    <sheet name="Supaul" sheetId="32" r:id="rId20"/>
    <sheet name="Arwal" sheetId="33" r:id="rId21"/>
    <sheet name="Gaya" sheetId="34" r:id="rId22"/>
    <sheet name="Khagaria" sheetId="51" r:id="rId23"/>
    <sheet name="Bhojpur" sheetId="52" r:id="rId24"/>
    <sheet name="Buxar" sheetId="59" r:id="rId25"/>
    <sheet name="Vaisali" sheetId="53" r:id="rId26"/>
    <sheet name="Saharsa" sheetId="36" r:id="rId27"/>
    <sheet name="Madhubani" sheetId="37" r:id="rId28"/>
    <sheet name="E Champaran" sheetId="38" r:id="rId29"/>
    <sheet name="W Champaran" sheetId="57" r:id="rId30"/>
    <sheet name="Begusarai" sheetId="39" r:id="rId31"/>
    <sheet name="Madhepura" sheetId="40" r:id="rId32"/>
    <sheet name="Nalanda" sheetId="41" r:id="rId33"/>
    <sheet name="Banka" sheetId="42" r:id="rId34"/>
    <sheet name="Gopalganj" sheetId="43" r:id="rId35"/>
    <sheet name="Purnia" sheetId="44" r:id="rId36"/>
    <sheet name="Katihar" sheetId="45" r:id="rId37"/>
    <sheet name="Kaimur" sheetId="56" r:id="rId38"/>
  </sheets>
  <definedNames>
    <definedName name="_xlnm._FilterDatabase" localSheetId="15" hidden="1">Araria!$A$5:$D$5</definedName>
    <definedName name="_xlnm._FilterDatabase" localSheetId="20" hidden="1">Arwal!$A$5:$D$5</definedName>
    <definedName name="_xlnm._FilterDatabase" localSheetId="0" hidden="1">Aurangabad!$A$6:$D$6</definedName>
    <definedName name="_xlnm._FilterDatabase" localSheetId="33" hidden="1">Banka!$A$5:$D$5</definedName>
    <definedName name="_xlnm._FilterDatabase" localSheetId="30" hidden="1">Begusarai!$A$5:$D$5</definedName>
    <definedName name="_xlnm._FilterDatabase" localSheetId="2" hidden="1">Bhagalpur!$A$5:$D$5</definedName>
    <definedName name="_xlnm._FilterDatabase" localSheetId="23" hidden="1">Bhojpur!$A$5:$D$5</definedName>
    <definedName name="_xlnm._FilterDatabase" localSheetId="24" hidden="1">Buxar!$A$5:$D$5</definedName>
    <definedName name="_xlnm._FilterDatabase" localSheetId="10" hidden="1">Darbhanga!$A$5:$D$5</definedName>
    <definedName name="_xlnm._FilterDatabase" localSheetId="28" hidden="1">'E Champaran'!$A$5:$D$5</definedName>
    <definedName name="_xlnm._FilterDatabase" localSheetId="21" hidden="1">Gaya!$A$5:$D$5</definedName>
    <definedName name="_xlnm._FilterDatabase" localSheetId="34" hidden="1">Gopalganj!$A$5:$D$5</definedName>
    <definedName name="_xlnm._FilterDatabase" localSheetId="5" hidden="1">Jamui!$A$5:$D$5</definedName>
    <definedName name="_xlnm._FilterDatabase" localSheetId="14" hidden="1">Jehanabad!$A$5:$D$5</definedName>
    <definedName name="_xlnm._FilterDatabase" localSheetId="37" hidden="1">Kaimur!$A$5:$D$5</definedName>
    <definedName name="_xlnm._FilterDatabase" localSheetId="36" hidden="1">Katihar!$A$5:$D$5</definedName>
    <definedName name="_xlnm._FilterDatabase" localSheetId="22" hidden="1">Khagaria!$A$5:$D$5</definedName>
    <definedName name="_xlnm._FilterDatabase" localSheetId="6" hidden="1">Kishanganj!$A$5:$D$5</definedName>
    <definedName name="_xlnm._FilterDatabase" localSheetId="9" hidden="1">Lakhisarai!$A$5:$D$5</definedName>
    <definedName name="_xlnm._FilterDatabase" localSheetId="31" hidden="1">Madhepura!$A$5:$D$5</definedName>
    <definedName name="_xlnm._FilterDatabase" localSheetId="27" hidden="1">Madhubani!$A$5:$D$5</definedName>
    <definedName name="_xlnm._FilterDatabase" localSheetId="4" hidden="1">Munger!$A$5:$D$5</definedName>
    <definedName name="_xlnm._FilterDatabase" localSheetId="8" hidden="1">Muzff.!$A$5:$D$5</definedName>
    <definedName name="_xlnm._FilterDatabase" localSheetId="32" hidden="1">Nalanda!$A$5:$D$5</definedName>
    <definedName name="_xlnm._FilterDatabase" localSheetId="1" hidden="1">Nawada!$A$5:$D$5</definedName>
    <definedName name="_xlnm._FilterDatabase" localSheetId="17" hidden="1">Patna!$A$5:$D$5</definedName>
    <definedName name="_xlnm._FilterDatabase" localSheetId="35" hidden="1">Purnia!$A$5:$D$5</definedName>
    <definedName name="_xlnm._FilterDatabase" localSheetId="7" hidden="1">Rohtash!$A$5:$D$5</definedName>
    <definedName name="_xlnm._FilterDatabase" localSheetId="26" hidden="1">Saharsa!$A$5:$D$5</definedName>
    <definedName name="_xlnm._FilterDatabase" localSheetId="11" hidden="1">Samastipur!$A$5:$D$5</definedName>
    <definedName name="_xlnm._FilterDatabase" localSheetId="12" hidden="1">Saran!$A$5:$D$5</definedName>
    <definedName name="_xlnm._FilterDatabase" localSheetId="16" hidden="1">Seikhpura!$A$5:$D$5</definedName>
    <definedName name="_xlnm._FilterDatabase" localSheetId="13" hidden="1">seohar!$A$5:$D$5</definedName>
    <definedName name="_xlnm._FilterDatabase" localSheetId="3" hidden="1">Sitamarhi!$A$5:$D$5</definedName>
    <definedName name="_xlnm._FilterDatabase" localSheetId="18" hidden="1">siwan!$A$5:$D$5</definedName>
    <definedName name="_xlnm._FilterDatabase" localSheetId="19" hidden="1">Supaul!$A$5:$D$5</definedName>
    <definedName name="_xlnm._FilterDatabase" localSheetId="25" hidden="1">Vaisali!$A$5:$D$5</definedName>
    <definedName name="_xlnm._FilterDatabase" localSheetId="29" hidden="1">'W Champaran'!$A$5:$D$5</definedName>
    <definedName name="_xlnm.Print_Titles" localSheetId="15">Araria!$5:$6</definedName>
    <definedName name="_xlnm.Print_Titles" localSheetId="20">Arwal!$5:$6</definedName>
    <definedName name="_xlnm.Print_Titles" localSheetId="0">Aurangabad!$5:$6</definedName>
    <definedName name="_xlnm.Print_Titles" localSheetId="33">Banka!$5:$6</definedName>
    <definedName name="_xlnm.Print_Titles" localSheetId="30">Begusarai!$5:$6</definedName>
    <definedName name="_xlnm.Print_Titles" localSheetId="2">Bhagalpur!$5:$6</definedName>
    <definedName name="_xlnm.Print_Titles" localSheetId="23">Bhojpur!$5:$6</definedName>
    <definedName name="_xlnm.Print_Titles" localSheetId="24">Buxar!$5:$6</definedName>
    <definedName name="_xlnm.Print_Titles" localSheetId="10">Darbhanga!$5:$6</definedName>
    <definedName name="_xlnm.Print_Titles" localSheetId="28">'E Champaran'!$5:$6</definedName>
    <definedName name="_xlnm.Print_Titles" localSheetId="21">Gaya!$5:$6</definedName>
    <definedName name="_xlnm.Print_Titles" localSheetId="34">Gopalganj!$5:$6</definedName>
    <definedName name="_xlnm.Print_Titles" localSheetId="5">Jamui!$5:$6</definedName>
    <definedName name="_xlnm.Print_Titles" localSheetId="14">Jehanabad!$5:$6</definedName>
    <definedName name="_xlnm.Print_Titles" localSheetId="37">Kaimur!$5:$6</definedName>
    <definedName name="_xlnm.Print_Titles" localSheetId="36">Katihar!$5:$6</definedName>
    <definedName name="_xlnm.Print_Titles" localSheetId="22">Khagaria!$5:$6</definedName>
    <definedName name="_xlnm.Print_Titles" localSheetId="6">Kishanganj!$5:$6</definedName>
    <definedName name="_xlnm.Print_Titles" localSheetId="9">Lakhisarai!$5:$6</definedName>
    <definedName name="_xlnm.Print_Titles" localSheetId="31">Madhepura!$5:$6</definedName>
    <definedName name="_xlnm.Print_Titles" localSheetId="27">Madhubani!$5:$6</definedName>
    <definedName name="_xlnm.Print_Titles" localSheetId="4">Munger!$5:$6</definedName>
    <definedName name="_xlnm.Print_Titles" localSheetId="8">Muzff.!$5:$6</definedName>
    <definedName name="_xlnm.Print_Titles" localSheetId="32">Nalanda!$5:$6</definedName>
    <definedName name="_xlnm.Print_Titles" localSheetId="1">Nawada!$5:$6</definedName>
    <definedName name="_xlnm.Print_Titles" localSheetId="17">Patna!$5:$6</definedName>
    <definedName name="_xlnm.Print_Titles" localSheetId="35">Purnia!$5:$6</definedName>
    <definedName name="_xlnm.Print_Titles" localSheetId="7">Rohtash!$5:$6</definedName>
    <definedName name="_xlnm.Print_Titles" localSheetId="26">Saharsa!$5:$6</definedName>
    <definedName name="_xlnm.Print_Titles" localSheetId="11">Samastipur!$5:$6</definedName>
    <definedName name="_xlnm.Print_Titles" localSheetId="12">Saran!$5:$6</definedName>
    <definedName name="_xlnm.Print_Titles" localSheetId="16">Seikhpura!$5:$6</definedName>
    <definedName name="_xlnm.Print_Titles" localSheetId="13">seohar!$5:$6</definedName>
    <definedName name="_xlnm.Print_Titles" localSheetId="3">Sitamarhi!$5:$6</definedName>
    <definedName name="_xlnm.Print_Titles" localSheetId="18">siwan!$5:$6</definedName>
    <definedName name="_xlnm.Print_Titles" localSheetId="19">Supaul!$5:$6</definedName>
    <definedName name="_xlnm.Print_Titles" localSheetId="25">Vaisali!$5:$6</definedName>
    <definedName name="_xlnm.Print_Titles" localSheetId="29">'W Champaran'!$5:$6</definedName>
  </definedNames>
  <calcPr calcId="124519"/>
  <fileRecoveryPr autoRecover="0"/>
</workbook>
</file>

<file path=xl/calcChain.xml><?xml version="1.0" encoding="utf-8"?>
<calcChain xmlns="http://schemas.openxmlformats.org/spreadsheetml/2006/main">
  <c r="E95" i="41"/>
  <c r="F95"/>
  <c r="G95"/>
  <c r="H95"/>
  <c r="D95"/>
  <c r="G93"/>
  <c r="G85"/>
  <c r="G86"/>
  <c r="G84"/>
  <c r="G83"/>
  <c r="E79"/>
  <c r="F79"/>
  <c r="G79"/>
  <c r="H79"/>
  <c r="G77"/>
  <c r="G68"/>
  <c r="G69"/>
  <c r="G70"/>
  <c r="G71"/>
  <c r="G72"/>
  <c r="G73"/>
  <c r="G74"/>
  <c r="G75"/>
  <c r="G76"/>
  <c r="G78"/>
  <c r="G67"/>
  <c r="E59"/>
  <c r="F59"/>
  <c r="G59"/>
  <c r="H59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7"/>
  <c r="E86" i="37"/>
  <c r="F86"/>
  <c r="G86"/>
  <c r="H86"/>
  <c r="D86"/>
  <c r="G85"/>
  <c r="E83"/>
  <c r="F83"/>
  <c r="H83"/>
  <c r="D83"/>
  <c r="G82"/>
  <c r="E76"/>
  <c r="F76"/>
  <c r="H76"/>
  <c r="E61"/>
  <c r="F61"/>
  <c r="H61"/>
  <c r="G46"/>
  <c r="E32"/>
  <c r="F32"/>
  <c r="H32"/>
  <c r="E18"/>
  <c r="F18"/>
  <c r="H18"/>
  <c r="G84"/>
  <c r="G78"/>
  <c r="G83" s="1"/>
  <c r="G79"/>
  <c r="G80"/>
  <c r="G81"/>
  <c r="G77"/>
  <c r="G68"/>
  <c r="G69"/>
  <c r="G70"/>
  <c r="G71"/>
  <c r="G72"/>
  <c r="G73"/>
  <c r="G74"/>
  <c r="G75"/>
  <c r="G67"/>
  <c r="G63"/>
  <c r="G64"/>
  <c r="G65"/>
  <c r="G66"/>
  <c r="G62"/>
  <c r="G34"/>
  <c r="G35"/>
  <c r="G36"/>
  <c r="G37"/>
  <c r="G38"/>
  <c r="G39"/>
  <c r="G40"/>
  <c r="G41"/>
  <c r="G42"/>
  <c r="G43"/>
  <c r="G44"/>
  <c r="G45"/>
  <c r="G47"/>
  <c r="G48"/>
  <c r="G49"/>
  <c r="G50"/>
  <c r="G51"/>
  <c r="G52"/>
  <c r="G53"/>
  <c r="G54"/>
  <c r="G55"/>
  <c r="G56"/>
  <c r="G57"/>
  <c r="G58"/>
  <c r="G59"/>
  <c r="G60"/>
  <c r="G33"/>
  <c r="G20"/>
  <c r="G21"/>
  <c r="G22"/>
  <c r="G23"/>
  <c r="G24"/>
  <c r="G25"/>
  <c r="G26"/>
  <c r="G27"/>
  <c r="G28"/>
  <c r="G29"/>
  <c r="G30"/>
  <c r="G31"/>
  <c r="G19"/>
  <c r="G32" s="1"/>
  <c r="G8"/>
  <c r="G9"/>
  <c r="G10"/>
  <c r="G11"/>
  <c r="G12"/>
  <c r="G13"/>
  <c r="G14"/>
  <c r="G15"/>
  <c r="G16"/>
  <c r="G17"/>
  <c r="G7"/>
  <c r="E115" i="43"/>
  <c r="F115"/>
  <c r="G115"/>
  <c r="H115"/>
  <c r="D115"/>
  <c r="E85"/>
  <c r="F85"/>
  <c r="H85"/>
  <c r="E79"/>
  <c r="F79"/>
  <c r="H79"/>
  <c r="E70"/>
  <c r="F70"/>
  <c r="H70"/>
  <c r="E52"/>
  <c r="F52"/>
  <c r="H52"/>
  <c r="E38"/>
  <c r="F38"/>
  <c r="H38"/>
  <c r="G111"/>
  <c r="G112"/>
  <c r="G113"/>
  <c r="G114"/>
  <c r="G110"/>
  <c r="G108"/>
  <c r="G107"/>
  <c r="G105"/>
  <c r="G104"/>
  <c r="G102"/>
  <c r="G101"/>
  <c r="G98"/>
  <c r="G99"/>
  <c r="G97"/>
  <c r="G96"/>
  <c r="G95"/>
  <c r="G91"/>
  <c r="G92"/>
  <c r="G93"/>
  <c r="G90"/>
  <c r="G87"/>
  <c r="G88"/>
  <c r="G86"/>
  <c r="G81"/>
  <c r="G82"/>
  <c r="G83"/>
  <c r="G84"/>
  <c r="G80"/>
  <c r="G85" s="1"/>
  <c r="G72"/>
  <c r="G73"/>
  <c r="G74"/>
  <c r="G75"/>
  <c r="G76"/>
  <c r="G77"/>
  <c r="G78"/>
  <c r="G71"/>
  <c r="G79" s="1"/>
  <c r="G54"/>
  <c r="G55"/>
  <c r="G56"/>
  <c r="G57"/>
  <c r="G58"/>
  <c r="G59"/>
  <c r="G60"/>
  <c r="G61"/>
  <c r="G62"/>
  <c r="G63"/>
  <c r="G64"/>
  <c r="G65"/>
  <c r="G66"/>
  <c r="G67"/>
  <c r="G68"/>
  <c r="G69"/>
  <c r="G53"/>
  <c r="G70" s="1"/>
  <c r="G40"/>
  <c r="G41"/>
  <c r="G42"/>
  <c r="G43"/>
  <c r="G44"/>
  <c r="G45"/>
  <c r="G46"/>
  <c r="G47"/>
  <c r="G48"/>
  <c r="G49"/>
  <c r="G50"/>
  <c r="G51"/>
  <c r="G39"/>
  <c r="G52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7"/>
  <c r="G38" s="1"/>
  <c r="E69" i="52"/>
  <c r="F69"/>
  <c r="G69"/>
  <c r="H69"/>
  <c r="D69"/>
  <c r="E66"/>
  <c r="F66"/>
  <c r="G66"/>
  <c r="H66"/>
  <c r="E63"/>
  <c r="F63"/>
  <c r="G63"/>
  <c r="H63"/>
  <c r="D63"/>
  <c r="G62"/>
  <c r="E60"/>
  <c r="F60"/>
  <c r="H60"/>
  <c r="E55"/>
  <c r="F55"/>
  <c r="H55"/>
  <c r="E51"/>
  <c r="F51"/>
  <c r="H51"/>
  <c r="E35"/>
  <c r="F35"/>
  <c r="H35"/>
  <c r="E79" i="59"/>
  <c r="F79"/>
  <c r="G79"/>
  <c r="H79"/>
  <c r="D79"/>
  <c r="E77"/>
  <c r="F77"/>
  <c r="H77"/>
  <c r="E73"/>
  <c r="F73"/>
  <c r="H73"/>
  <c r="E44"/>
  <c r="F44"/>
  <c r="H44"/>
  <c r="E40"/>
  <c r="F40"/>
  <c r="H40"/>
  <c r="E37"/>
  <c r="F37"/>
  <c r="H37"/>
  <c r="E32"/>
  <c r="F32"/>
  <c r="H32"/>
  <c r="E67"/>
  <c r="F67"/>
  <c r="H67"/>
  <c r="G56"/>
  <c r="G55"/>
  <c r="G54"/>
  <c r="G53"/>
  <c r="G52"/>
  <c r="G51"/>
  <c r="G50"/>
  <c r="G49"/>
  <c r="G48"/>
  <c r="G47"/>
  <c r="G46"/>
  <c r="G78"/>
  <c r="D77"/>
  <c r="G76"/>
  <c r="G75"/>
  <c r="G74"/>
  <c r="D73"/>
  <c r="G72"/>
  <c r="G71"/>
  <c r="G70"/>
  <c r="G69"/>
  <c r="G68"/>
  <c r="G73" s="1"/>
  <c r="D67"/>
  <c r="G66"/>
  <c r="G65"/>
  <c r="G64"/>
  <c r="G63"/>
  <c r="G62"/>
  <c r="G61"/>
  <c r="G60"/>
  <c r="G59"/>
  <c r="G58"/>
  <c r="G57"/>
  <c r="G45"/>
  <c r="D44"/>
  <c r="G43"/>
  <c r="G42"/>
  <c r="G41"/>
  <c r="D40"/>
  <c r="G39"/>
  <c r="G38"/>
  <c r="D37"/>
  <c r="G36"/>
  <c r="G35"/>
  <c r="G34"/>
  <c r="G33"/>
  <c r="D32"/>
  <c r="G31"/>
  <c r="G30"/>
  <c r="G29"/>
  <c r="G28"/>
  <c r="H27"/>
  <c r="F27"/>
  <c r="E27"/>
  <c r="D27"/>
  <c r="G26"/>
  <c r="G25"/>
  <c r="G24"/>
  <c r="G23"/>
  <c r="G22"/>
  <c r="G21"/>
  <c r="G20"/>
  <c r="H19"/>
  <c r="F19"/>
  <c r="E19"/>
  <c r="D19"/>
  <c r="G18"/>
  <c r="G17"/>
  <c r="G16"/>
  <c r="G15"/>
  <c r="G14"/>
  <c r="G13"/>
  <c r="G12"/>
  <c r="G11"/>
  <c r="G10"/>
  <c r="G9"/>
  <c r="G8"/>
  <c r="G7"/>
  <c r="E94" i="58"/>
  <c r="F94"/>
  <c r="G94"/>
  <c r="H94"/>
  <c r="D94"/>
  <c r="G93"/>
  <c r="H92"/>
  <c r="F92"/>
  <c r="E92"/>
  <c r="D92"/>
  <c r="G91"/>
  <c r="G90"/>
  <c r="G89"/>
  <c r="G88"/>
  <c r="G87"/>
  <c r="G86"/>
  <c r="E85"/>
  <c r="F85"/>
  <c r="H85"/>
  <c r="G84"/>
  <c r="D85"/>
  <c r="E77"/>
  <c r="F77"/>
  <c r="H77"/>
  <c r="E81"/>
  <c r="F81"/>
  <c r="H81"/>
  <c r="G80"/>
  <c r="D81"/>
  <c r="G83"/>
  <c r="G82"/>
  <c r="G85" s="1"/>
  <c r="G79"/>
  <c r="G78"/>
  <c r="E74"/>
  <c r="F74"/>
  <c r="H74"/>
  <c r="G73"/>
  <c r="D74"/>
  <c r="G72"/>
  <c r="G71"/>
  <c r="G70"/>
  <c r="G69"/>
  <c r="G68"/>
  <c r="G67"/>
  <c r="G66"/>
  <c r="E64"/>
  <c r="F64"/>
  <c r="H64"/>
  <c r="F55"/>
  <c r="E55"/>
  <c r="G54"/>
  <c r="D55"/>
  <c r="E51"/>
  <c r="F51"/>
  <c r="H51"/>
  <c r="E45"/>
  <c r="F45"/>
  <c r="H45"/>
  <c r="E42"/>
  <c r="F42"/>
  <c r="H42"/>
  <c r="D42"/>
  <c r="G41"/>
  <c r="G40"/>
  <c r="G39"/>
  <c r="E37"/>
  <c r="F37"/>
  <c r="H37"/>
  <c r="G76"/>
  <c r="G57"/>
  <c r="G58"/>
  <c r="G59"/>
  <c r="G60"/>
  <c r="G61"/>
  <c r="G62"/>
  <c r="G63"/>
  <c r="G53"/>
  <c r="G47"/>
  <c r="G48"/>
  <c r="G49"/>
  <c r="G50"/>
  <c r="G43"/>
  <c r="G44"/>
  <c r="G46"/>
  <c r="G52"/>
  <c r="G56"/>
  <c r="G65"/>
  <c r="G74" s="1"/>
  <c r="G75"/>
  <c r="G38"/>
  <c r="G42" s="1"/>
  <c r="G30"/>
  <c r="G31"/>
  <c r="G32"/>
  <c r="G33"/>
  <c r="G34"/>
  <c r="G35"/>
  <c r="G36"/>
  <c r="G29"/>
  <c r="E28"/>
  <c r="F28"/>
  <c r="H28"/>
  <c r="D28"/>
  <c r="G27"/>
  <c r="G26"/>
  <c r="G25"/>
  <c r="G24"/>
  <c r="G23"/>
  <c r="G22"/>
  <c r="G21"/>
  <c r="G20"/>
  <c r="G19"/>
  <c r="G18"/>
  <c r="G17"/>
  <c r="G8"/>
  <c r="G9"/>
  <c r="G10"/>
  <c r="G11"/>
  <c r="G12"/>
  <c r="G13"/>
  <c r="G14"/>
  <c r="G15"/>
  <c r="G16"/>
  <c r="G7"/>
  <c r="G28" s="1"/>
  <c r="D77"/>
  <c r="D64"/>
  <c r="H55"/>
  <c r="D51"/>
  <c r="D45"/>
  <c r="D37"/>
  <c r="E80" i="42"/>
  <c r="F80"/>
  <c r="G80"/>
  <c r="H80"/>
  <c r="E77"/>
  <c r="F77"/>
  <c r="G77"/>
  <c r="H77"/>
  <c r="E70"/>
  <c r="F70"/>
  <c r="H70"/>
  <c r="E60"/>
  <c r="F60"/>
  <c r="H60"/>
  <c r="E55"/>
  <c r="F55"/>
  <c r="H55"/>
  <c r="E47"/>
  <c r="F47"/>
  <c r="H47"/>
  <c r="E42"/>
  <c r="F42"/>
  <c r="H42"/>
  <c r="E39"/>
  <c r="F39"/>
  <c r="H39"/>
  <c r="G38"/>
  <c r="D39"/>
  <c r="E32"/>
  <c r="F32"/>
  <c r="H32"/>
  <c r="D32"/>
  <c r="G31"/>
  <c r="G79"/>
  <c r="G78"/>
  <c r="G72"/>
  <c r="G73"/>
  <c r="G74"/>
  <c r="G75"/>
  <c r="G76"/>
  <c r="G71"/>
  <c r="G66"/>
  <c r="G67"/>
  <c r="G68"/>
  <c r="G69"/>
  <c r="G65"/>
  <c r="G70" s="1"/>
  <c r="G62"/>
  <c r="G63"/>
  <c r="G61"/>
  <c r="G57"/>
  <c r="G60" s="1"/>
  <c r="G58"/>
  <c r="G59"/>
  <c r="G56"/>
  <c r="G49"/>
  <c r="G55" s="1"/>
  <c r="G50"/>
  <c r="G51"/>
  <c r="G52"/>
  <c r="G53"/>
  <c r="G54"/>
  <c r="G48"/>
  <c r="G44"/>
  <c r="G45"/>
  <c r="G47" s="1"/>
  <c r="G46"/>
  <c r="G43"/>
  <c r="G41"/>
  <c r="G40"/>
  <c r="G42" s="1"/>
  <c r="G37"/>
  <c r="G36"/>
  <c r="G39" s="1"/>
  <c r="G34"/>
  <c r="G3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7"/>
  <c r="G32" s="1"/>
  <c r="E106" i="53"/>
  <c r="F106"/>
  <c r="G106"/>
  <c r="H106"/>
  <c r="G100"/>
  <c r="G101"/>
  <c r="G102"/>
  <c r="G103"/>
  <c r="G104"/>
  <c r="G99"/>
  <c r="G97"/>
  <c r="G96"/>
  <c r="E95"/>
  <c r="F95"/>
  <c r="G95"/>
  <c r="H95"/>
  <c r="G94"/>
  <c r="G93"/>
  <c r="E92"/>
  <c r="F92"/>
  <c r="G92"/>
  <c r="H92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71"/>
  <c r="E70"/>
  <c r="F70"/>
  <c r="G70"/>
  <c r="H70"/>
  <c r="G56"/>
  <c r="G57"/>
  <c r="G58"/>
  <c r="G59"/>
  <c r="G60"/>
  <c r="G61"/>
  <c r="G62"/>
  <c r="G63"/>
  <c r="G64"/>
  <c r="G65"/>
  <c r="G66"/>
  <c r="G67"/>
  <c r="G68"/>
  <c r="G69"/>
  <c r="G55"/>
  <c r="E54"/>
  <c r="F54"/>
  <c r="G54"/>
  <c r="H54"/>
  <c r="G45"/>
  <c r="G46"/>
  <c r="G47"/>
  <c r="G48"/>
  <c r="G49"/>
  <c r="G50"/>
  <c r="G51"/>
  <c r="G52"/>
  <c r="G53"/>
  <c r="G44"/>
  <c r="E43"/>
  <c r="F43"/>
  <c r="G43"/>
  <c r="H43"/>
  <c r="G30"/>
  <c r="G31"/>
  <c r="G32"/>
  <c r="G33"/>
  <c r="G34"/>
  <c r="G35"/>
  <c r="G36"/>
  <c r="G37"/>
  <c r="G38"/>
  <c r="G39"/>
  <c r="G40"/>
  <c r="G41"/>
  <c r="G42"/>
  <c r="G29"/>
  <c r="E28"/>
  <c r="F28"/>
  <c r="G28"/>
  <c r="H28"/>
  <c r="E20"/>
  <c r="F20"/>
  <c r="G20"/>
  <c r="H20"/>
  <c r="G22"/>
  <c r="G23"/>
  <c r="G24"/>
  <c r="G25"/>
  <c r="G26"/>
  <c r="G27"/>
  <c r="G21"/>
  <c r="G19"/>
  <c r="G18"/>
  <c r="G15"/>
  <c r="G16"/>
  <c r="G14"/>
  <c r="E13"/>
  <c r="F13"/>
  <c r="G13"/>
  <c r="H13"/>
  <c r="G8"/>
  <c r="G9"/>
  <c r="G10"/>
  <c r="G11"/>
  <c r="G12"/>
  <c r="G7"/>
  <c r="E116" i="38"/>
  <c r="F116"/>
  <c r="G116"/>
  <c r="H116"/>
  <c r="E101"/>
  <c r="F101"/>
  <c r="G101"/>
  <c r="H101"/>
  <c r="E94"/>
  <c r="F94"/>
  <c r="G94"/>
  <c r="H94"/>
  <c r="G114"/>
  <c r="G113"/>
  <c r="G103"/>
  <c r="G104"/>
  <c r="G105"/>
  <c r="G106"/>
  <c r="G107"/>
  <c r="G108"/>
  <c r="G109"/>
  <c r="G110"/>
  <c r="G111"/>
  <c r="G102"/>
  <c r="G96"/>
  <c r="G97"/>
  <c r="G98"/>
  <c r="G99"/>
  <c r="G100"/>
  <c r="G95"/>
  <c r="G91"/>
  <c r="G92"/>
  <c r="G93"/>
  <c r="G90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51"/>
  <c r="G46"/>
  <c r="G47"/>
  <c r="G48"/>
  <c r="G49"/>
  <c r="G45"/>
  <c r="G37"/>
  <c r="G38"/>
  <c r="G39"/>
  <c r="G40"/>
  <c r="G41"/>
  <c r="G42"/>
  <c r="G43"/>
  <c r="G3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  <c r="G68" i="52"/>
  <c r="G67"/>
  <c r="G64"/>
  <c r="G65"/>
  <c r="G61"/>
  <c r="G53"/>
  <c r="G54"/>
  <c r="G56"/>
  <c r="G57"/>
  <c r="G58"/>
  <c r="G59"/>
  <c r="G52"/>
  <c r="G55" s="1"/>
  <c r="G37"/>
  <c r="G38"/>
  <c r="G39"/>
  <c r="G40"/>
  <c r="G41"/>
  <c r="G42"/>
  <c r="G43"/>
  <c r="G44"/>
  <c r="G45"/>
  <c r="G46"/>
  <c r="G47"/>
  <c r="G48"/>
  <c r="G49"/>
  <c r="G50"/>
  <c r="G3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  <c r="E138" i="28"/>
  <c r="F138"/>
  <c r="G138"/>
  <c r="H138"/>
  <c r="D138"/>
  <c r="E137"/>
  <c r="F137"/>
  <c r="G137"/>
  <c r="H137"/>
  <c r="G136"/>
  <c r="D137"/>
  <c r="G135"/>
  <c r="G128"/>
  <c r="G129"/>
  <c r="G130"/>
  <c r="G131"/>
  <c r="G132"/>
  <c r="G133"/>
  <c r="G134"/>
  <c r="G127"/>
  <c r="G122"/>
  <c r="G123"/>
  <c r="G124"/>
  <c r="G125"/>
  <c r="G121"/>
  <c r="G119"/>
  <c r="G117"/>
  <c r="E116"/>
  <c r="F116"/>
  <c r="H116"/>
  <c r="D116"/>
  <c r="G101"/>
  <c r="G102"/>
  <c r="G103"/>
  <c r="G104"/>
  <c r="G105"/>
  <c r="G106"/>
  <c r="G107"/>
  <c r="G108"/>
  <c r="G109"/>
  <c r="G110"/>
  <c r="G111"/>
  <c r="G112"/>
  <c r="G113"/>
  <c r="G114"/>
  <c r="G115"/>
  <c r="G100"/>
  <c r="G116" s="1"/>
  <c r="E99"/>
  <c r="F99"/>
  <c r="H99"/>
  <c r="G87"/>
  <c r="G88"/>
  <c r="G89"/>
  <c r="G90"/>
  <c r="G91"/>
  <c r="G92"/>
  <c r="G93"/>
  <c r="G94"/>
  <c r="G95"/>
  <c r="G96"/>
  <c r="G97"/>
  <c r="G98"/>
  <c r="E85"/>
  <c r="F85"/>
  <c r="H85"/>
  <c r="G82"/>
  <c r="G83"/>
  <c r="G84"/>
  <c r="G81"/>
  <c r="G78"/>
  <c r="G79"/>
  <c r="G77"/>
  <c r="E76"/>
  <c r="F76"/>
  <c r="H76"/>
  <c r="G72"/>
  <c r="G73"/>
  <c r="G74"/>
  <c r="G75"/>
  <c r="G71"/>
  <c r="E70"/>
  <c r="F70"/>
  <c r="H70"/>
  <c r="G67"/>
  <c r="G68"/>
  <c r="G69"/>
  <c r="G66"/>
  <c r="G70" s="1"/>
  <c r="E65"/>
  <c r="F65"/>
  <c r="H65"/>
  <c r="G52"/>
  <c r="G53"/>
  <c r="G54"/>
  <c r="G55"/>
  <c r="G56"/>
  <c r="G57"/>
  <c r="G58"/>
  <c r="G59"/>
  <c r="G60"/>
  <c r="G61"/>
  <c r="G62"/>
  <c r="G63"/>
  <c r="G64"/>
  <c r="G51"/>
  <c r="E50"/>
  <c r="F50"/>
  <c r="H50"/>
  <c r="G35"/>
  <c r="G36"/>
  <c r="G37"/>
  <c r="G38"/>
  <c r="G39"/>
  <c r="G40"/>
  <c r="G42"/>
  <c r="G43"/>
  <c r="G44"/>
  <c r="G45"/>
  <c r="G46"/>
  <c r="G47"/>
  <c r="G48"/>
  <c r="G49"/>
  <c r="E33"/>
  <c r="F33"/>
  <c r="H33"/>
  <c r="G32"/>
  <c r="G31"/>
  <c r="E30"/>
  <c r="F30"/>
  <c r="H30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86"/>
  <c r="E80"/>
  <c r="F80"/>
  <c r="H80"/>
  <c r="D76"/>
  <c r="D70"/>
  <c r="D65"/>
  <c r="G34"/>
  <c r="E41"/>
  <c r="F41"/>
  <c r="H41"/>
  <c r="D33"/>
  <c r="D30"/>
  <c r="G7"/>
  <c r="E65" i="34"/>
  <c r="F65"/>
  <c r="G65"/>
  <c r="H65"/>
  <c r="E64"/>
  <c r="F64"/>
  <c r="G64"/>
  <c r="D64"/>
  <c r="G63"/>
  <c r="G62"/>
  <c r="E61"/>
  <c r="F61"/>
  <c r="G61"/>
  <c r="H61"/>
  <c r="D61"/>
  <c r="G59"/>
  <c r="G60"/>
  <c r="G58"/>
  <c r="E57"/>
  <c r="F57"/>
  <c r="H57"/>
  <c r="G55"/>
  <c r="G56"/>
  <c r="E52"/>
  <c r="F52"/>
  <c r="H52"/>
  <c r="G51"/>
  <c r="D52"/>
  <c r="G50"/>
  <c r="G49"/>
  <c r="G48"/>
  <c r="G47"/>
  <c r="G54"/>
  <c r="G57" s="1"/>
  <c r="G53"/>
  <c r="G46"/>
  <c r="G45"/>
  <c r="G52" s="1"/>
  <c r="E44"/>
  <c r="F44"/>
  <c r="H44"/>
  <c r="G43"/>
  <c r="D44"/>
  <c r="G42"/>
  <c r="G41"/>
  <c r="G40"/>
  <c r="G39"/>
  <c r="G38"/>
  <c r="G37"/>
  <c r="G29"/>
  <c r="G30"/>
  <c r="G31"/>
  <c r="G32"/>
  <c r="G33"/>
  <c r="G34"/>
  <c r="G35"/>
  <c r="G36"/>
  <c r="G28"/>
  <c r="G44" s="1"/>
  <c r="E27"/>
  <c r="F27"/>
  <c r="H2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7"/>
  <c r="G27" s="1"/>
  <c r="D27"/>
  <c r="G133" i="31"/>
  <c r="G132"/>
  <c r="G7" i="55"/>
  <c r="G8"/>
  <c r="G9"/>
  <c r="E10"/>
  <c r="F10"/>
  <c r="H10"/>
  <c r="G131" i="31"/>
  <c r="G125"/>
  <c r="G126"/>
  <c r="G127"/>
  <c r="G128"/>
  <c r="G129"/>
  <c r="G130"/>
  <c r="G124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01"/>
  <c r="G91"/>
  <c r="G92"/>
  <c r="G93"/>
  <c r="G94"/>
  <c r="G95"/>
  <c r="G96"/>
  <c r="G97"/>
  <c r="G98"/>
  <c r="G99"/>
  <c r="G90"/>
  <c r="G81"/>
  <c r="G82"/>
  <c r="G83"/>
  <c r="G84"/>
  <c r="G85"/>
  <c r="G86"/>
  <c r="G87"/>
  <c r="G88"/>
  <c r="G80"/>
  <c r="G65"/>
  <c r="G66"/>
  <c r="G67"/>
  <c r="G68"/>
  <c r="G69"/>
  <c r="G70"/>
  <c r="G71"/>
  <c r="G72"/>
  <c r="G73"/>
  <c r="G64"/>
  <c r="G51"/>
  <c r="G52"/>
  <c r="G53"/>
  <c r="G54"/>
  <c r="G55"/>
  <c r="G56"/>
  <c r="G57"/>
  <c r="G58"/>
  <c r="G59"/>
  <c r="G60"/>
  <c r="G61"/>
  <c r="G62"/>
  <c r="G50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7"/>
  <c r="G48" i="45"/>
  <c r="G49"/>
  <c r="G50"/>
  <c r="G51"/>
  <c r="G52"/>
  <c r="G53"/>
  <c r="G54"/>
  <c r="G47"/>
  <c r="G44"/>
  <c r="E76"/>
  <c r="F76"/>
  <c r="H76"/>
  <c r="G74"/>
  <c r="G75"/>
  <c r="G58"/>
  <c r="G59"/>
  <c r="G60"/>
  <c r="G57"/>
  <c r="G56"/>
  <c r="D76"/>
  <c r="E70"/>
  <c r="F70"/>
  <c r="H70"/>
  <c r="E66"/>
  <c r="F66"/>
  <c r="H66"/>
  <c r="E61"/>
  <c r="F61"/>
  <c r="H61"/>
  <c r="E55"/>
  <c r="F55"/>
  <c r="H55"/>
  <c r="D55"/>
  <c r="E46"/>
  <c r="F46"/>
  <c r="H46"/>
  <c r="G45"/>
  <c r="D46"/>
  <c r="E40"/>
  <c r="F40"/>
  <c r="H40"/>
  <c r="D40"/>
  <c r="G39"/>
  <c r="E34"/>
  <c r="F34"/>
  <c r="H34"/>
  <c r="G33"/>
  <c r="D34"/>
  <c r="E21"/>
  <c r="F21"/>
  <c r="H21"/>
  <c r="D21"/>
  <c r="G20"/>
  <c r="G19"/>
  <c r="E97" i="24"/>
  <c r="F97"/>
  <c r="G97"/>
  <c r="H97"/>
  <c r="G78"/>
  <c r="G79"/>
  <c r="G80"/>
  <c r="G81"/>
  <c r="G82"/>
  <c r="G77"/>
  <c r="E96"/>
  <c r="F96"/>
  <c r="G96"/>
  <c r="H96"/>
  <c r="G84"/>
  <c r="G85"/>
  <c r="G86"/>
  <c r="G87"/>
  <c r="G88"/>
  <c r="G89"/>
  <c r="G90"/>
  <c r="G91"/>
  <c r="G92"/>
  <c r="G93"/>
  <c r="G94"/>
  <c r="G95"/>
  <c r="G83"/>
  <c r="G73"/>
  <c r="G74"/>
  <c r="G75"/>
  <c r="G72"/>
  <c r="G67"/>
  <c r="G68"/>
  <c r="G69"/>
  <c r="G70"/>
  <c r="G66"/>
  <c r="E65"/>
  <c r="F65"/>
  <c r="G65"/>
  <c r="H65"/>
  <c r="G56"/>
  <c r="G57"/>
  <c r="G58"/>
  <c r="G59"/>
  <c r="G60"/>
  <c r="G61"/>
  <c r="G62"/>
  <c r="G63"/>
  <c r="G64"/>
  <c r="G55"/>
  <c r="E54"/>
  <c r="F54"/>
  <c r="G54"/>
  <c r="H54"/>
  <c r="G46"/>
  <c r="G47"/>
  <c r="G48"/>
  <c r="G49"/>
  <c r="G50"/>
  <c r="G51"/>
  <c r="G52"/>
  <c r="G53"/>
  <c r="G45"/>
  <c r="E44"/>
  <c r="F44"/>
  <c r="G44"/>
  <c r="H44"/>
  <c r="G41"/>
  <c r="G42"/>
  <c r="G43"/>
  <c r="G40"/>
  <c r="E39"/>
  <c r="F39"/>
  <c r="G39"/>
  <c r="H39"/>
  <c r="G34"/>
  <c r="G35"/>
  <c r="G36"/>
  <c r="G37"/>
  <c r="G38"/>
  <c r="G33"/>
  <c r="E32"/>
  <c r="F32"/>
  <c r="G32"/>
  <c r="H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E66" i="39"/>
  <c r="F66"/>
  <c r="G66"/>
  <c r="H66"/>
  <c r="D66"/>
  <c r="E65"/>
  <c r="F65"/>
  <c r="G65"/>
  <c r="H65"/>
  <c r="D65"/>
  <c r="G61"/>
  <c r="G62"/>
  <c r="G63"/>
  <c r="G64"/>
  <c r="G60"/>
  <c r="G59"/>
  <c r="G58"/>
  <c r="E56"/>
  <c r="F56"/>
  <c r="G56"/>
  <c r="H56"/>
  <c r="E48"/>
  <c r="F48"/>
  <c r="H48"/>
  <c r="G47"/>
  <c r="D48"/>
  <c r="G42"/>
  <c r="G43"/>
  <c r="G44"/>
  <c r="G45"/>
  <c r="G46"/>
  <c r="G41"/>
  <c r="E33"/>
  <c r="F33"/>
  <c r="H33"/>
  <c r="E30"/>
  <c r="F30"/>
  <c r="H30"/>
  <c r="D30"/>
  <c r="G28"/>
  <c r="G29"/>
  <c r="E26"/>
  <c r="F26"/>
  <c r="H26"/>
  <c r="D26"/>
  <c r="G22"/>
  <c r="G19"/>
  <c r="G20"/>
  <c r="G21"/>
  <c r="G23"/>
  <c r="G24"/>
  <c r="G25"/>
  <c r="G16"/>
  <c r="G15"/>
  <c r="E13"/>
  <c r="E17" s="1"/>
  <c r="F13"/>
  <c r="F17" s="1"/>
  <c r="H13"/>
  <c r="H17" s="1"/>
  <c r="D13"/>
  <c r="D17" s="1"/>
  <c r="G10"/>
  <c r="G11"/>
  <c r="G12"/>
  <c r="E53" i="40"/>
  <c r="F53"/>
  <c r="G53"/>
  <c r="H53"/>
  <c r="D53"/>
  <c r="E52"/>
  <c r="F52"/>
  <c r="H52"/>
  <c r="D52"/>
  <c r="G51"/>
  <c r="G50"/>
  <c r="G52" s="1"/>
  <c r="G49"/>
  <c r="E48"/>
  <c r="F48"/>
  <c r="H48"/>
  <c r="G33"/>
  <c r="G34"/>
  <c r="G35"/>
  <c r="G36"/>
  <c r="G37"/>
  <c r="G38"/>
  <c r="G39"/>
  <c r="G40"/>
  <c r="G41"/>
  <c r="G42"/>
  <c r="G43"/>
  <c r="G44"/>
  <c r="G45"/>
  <c r="G46"/>
  <c r="G47"/>
  <c r="G32"/>
  <c r="G48" s="1"/>
  <c r="E31"/>
  <c r="F31"/>
  <c r="H31"/>
  <c r="G24"/>
  <c r="G25"/>
  <c r="G26"/>
  <c r="G27"/>
  <c r="G28"/>
  <c r="G29"/>
  <c r="G30"/>
  <c r="G23"/>
  <c r="G31" s="1"/>
  <c r="G21"/>
  <c r="G20"/>
  <c r="G12"/>
  <c r="G13"/>
  <c r="G14"/>
  <c r="G15"/>
  <c r="G16"/>
  <c r="G17"/>
  <c r="G18"/>
  <c r="G19"/>
  <c r="G11"/>
  <c r="G8"/>
  <c r="G9"/>
  <c r="G7"/>
  <c r="E67" i="36"/>
  <c r="F67"/>
  <c r="G67"/>
  <c r="H67"/>
  <c r="D67"/>
  <c r="G62"/>
  <c r="G63"/>
  <c r="G64"/>
  <c r="G65"/>
  <c r="G66"/>
  <c r="G61"/>
  <c r="E60"/>
  <c r="F60"/>
  <c r="H60"/>
  <c r="G44"/>
  <c r="G45"/>
  <c r="G46"/>
  <c r="G47"/>
  <c r="G48"/>
  <c r="G49"/>
  <c r="G50"/>
  <c r="G51"/>
  <c r="G52"/>
  <c r="G53"/>
  <c r="G54"/>
  <c r="G55"/>
  <c r="G56"/>
  <c r="G57"/>
  <c r="G58"/>
  <c r="G59"/>
  <c r="G43"/>
  <c r="G60" s="1"/>
  <c r="E42"/>
  <c r="F42"/>
  <c r="H42"/>
  <c r="G30"/>
  <c r="G31"/>
  <c r="G32"/>
  <c r="G33"/>
  <c r="G34"/>
  <c r="G35"/>
  <c r="G36"/>
  <c r="G37"/>
  <c r="G38"/>
  <c r="G39"/>
  <c r="G40"/>
  <c r="G41"/>
  <c r="G29"/>
  <c r="G42" s="1"/>
  <c r="G28"/>
  <c r="E27"/>
  <c r="F27"/>
  <c r="H27"/>
  <c r="G22"/>
  <c r="G23"/>
  <c r="G26"/>
  <c r="G25"/>
  <c r="G27" s="1"/>
  <c r="G21"/>
  <c r="E20"/>
  <c r="F20"/>
  <c r="H20"/>
  <c r="G11"/>
  <c r="G12"/>
  <c r="G13"/>
  <c r="G14"/>
  <c r="G15"/>
  <c r="G16"/>
  <c r="G17"/>
  <c r="G18"/>
  <c r="G19"/>
  <c r="G10"/>
  <c r="G20" s="1"/>
  <c r="E59" i="22"/>
  <c r="F59"/>
  <c r="G59"/>
  <c r="H59"/>
  <c r="D59"/>
  <c r="G58"/>
  <c r="G57"/>
  <c r="G56"/>
  <c r="G55"/>
  <c r="G54"/>
  <c r="G36"/>
  <c r="G37"/>
  <c r="G38"/>
  <c r="G39"/>
  <c r="G40"/>
  <c r="G41"/>
  <c r="G42"/>
  <c r="G43"/>
  <c r="G44"/>
  <c r="G45"/>
  <c r="G46"/>
  <c r="G47"/>
  <c r="G48"/>
  <c r="G49"/>
  <c r="G50"/>
  <c r="G51"/>
  <c r="G52"/>
  <c r="E53"/>
  <c r="F53"/>
  <c r="G53"/>
  <c r="H53"/>
  <c r="D53"/>
  <c r="G35"/>
  <c r="E34"/>
  <c r="F34"/>
  <c r="H34"/>
  <c r="G33"/>
  <c r="G34" s="1"/>
  <c r="G32"/>
  <c r="D34"/>
  <c r="E31"/>
  <c r="F31"/>
  <c r="H31"/>
  <c r="D31"/>
  <c r="G30"/>
  <c r="G29"/>
  <c r="G31" s="1"/>
  <c r="E11"/>
  <c r="F11"/>
  <c r="H11"/>
  <c r="D11"/>
  <c r="E27"/>
  <c r="F27"/>
  <c r="H27"/>
  <c r="G26"/>
  <c r="D27"/>
  <c r="G25"/>
  <c r="G22"/>
  <c r="G23"/>
  <c r="G24"/>
  <c r="G21"/>
  <c r="G27" s="1"/>
  <c r="E20"/>
  <c r="F20"/>
  <c r="H20"/>
  <c r="G16"/>
  <c r="G17"/>
  <c r="G18"/>
  <c r="G19"/>
  <c r="D20"/>
  <c r="G15"/>
  <c r="G8"/>
  <c r="G9"/>
  <c r="G10"/>
  <c r="G7"/>
  <c r="G11" s="1"/>
  <c r="E73" i="32"/>
  <c r="F73"/>
  <c r="G73"/>
  <c r="H73"/>
  <c r="G66"/>
  <c r="G67"/>
  <c r="G68"/>
  <c r="G69"/>
  <c r="G70"/>
  <c r="G71"/>
  <c r="G72"/>
  <c r="G65"/>
  <c r="E64"/>
  <c r="F64"/>
  <c r="G64"/>
  <c r="H64"/>
  <c r="G62"/>
  <c r="G63"/>
  <c r="G61"/>
  <c r="G55"/>
  <c r="G56"/>
  <c r="G57"/>
  <c r="G58"/>
  <c r="G59"/>
  <c r="G54"/>
  <c r="G42"/>
  <c r="G43"/>
  <c r="G44"/>
  <c r="G45"/>
  <c r="G46"/>
  <c r="G47"/>
  <c r="G48"/>
  <c r="G49"/>
  <c r="G50"/>
  <c r="G51"/>
  <c r="G52"/>
  <c r="G41"/>
  <c r="E53"/>
  <c r="F53"/>
  <c r="H53"/>
  <c r="E40"/>
  <c r="F40"/>
  <c r="G40"/>
  <c r="G17"/>
  <c r="G18"/>
  <c r="G19"/>
  <c r="G20"/>
  <c r="G21"/>
  <c r="G22"/>
  <c r="G23"/>
  <c r="G24"/>
  <c r="G25"/>
  <c r="G26"/>
  <c r="G16"/>
  <c r="G8"/>
  <c r="G9"/>
  <c r="G10"/>
  <c r="G11"/>
  <c r="G12"/>
  <c r="G13"/>
  <c r="G14"/>
  <c r="G7"/>
  <c r="E15"/>
  <c r="F15"/>
  <c r="G50" i="56"/>
  <c r="G49"/>
  <c r="G48"/>
  <c r="G47"/>
  <c r="E51"/>
  <c r="F51"/>
  <c r="D51"/>
  <c r="F46"/>
  <c r="E46"/>
  <c r="D46"/>
  <c r="G45"/>
  <c r="G44"/>
  <c r="F43"/>
  <c r="E43"/>
  <c r="D43"/>
  <c r="G42"/>
  <c r="G41"/>
  <c r="E40"/>
  <c r="F40"/>
  <c r="G39"/>
  <c r="G38"/>
  <c r="G40" s="1"/>
  <c r="D40"/>
  <c r="G26"/>
  <c r="G27"/>
  <c r="G28"/>
  <c r="G29"/>
  <c r="G30"/>
  <c r="G31"/>
  <c r="G32"/>
  <c r="G33"/>
  <c r="G34"/>
  <c r="G35"/>
  <c r="G36"/>
  <c r="G25"/>
  <c r="G37" s="1"/>
  <c r="E37"/>
  <c r="F37"/>
  <c r="D37"/>
  <c r="E24"/>
  <c r="F24"/>
  <c r="E17"/>
  <c r="F17"/>
  <c r="D17"/>
  <c r="G16"/>
  <c r="G19"/>
  <c r="G20"/>
  <c r="G21"/>
  <c r="G22"/>
  <c r="G23"/>
  <c r="G18"/>
  <c r="G8"/>
  <c r="G9"/>
  <c r="G10"/>
  <c r="G11"/>
  <c r="G12"/>
  <c r="G13"/>
  <c r="G14"/>
  <c r="G15"/>
  <c r="G7"/>
  <c r="G17" s="1"/>
  <c r="E66" i="27"/>
  <c r="F66"/>
  <c r="G66"/>
  <c r="D66"/>
  <c r="E63"/>
  <c r="F63"/>
  <c r="G63"/>
  <c r="D63"/>
  <c r="G60"/>
  <c r="G61"/>
  <c r="G62"/>
  <c r="G59"/>
  <c r="E58"/>
  <c r="F58"/>
  <c r="G58"/>
  <c r="D58"/>
  <c r="G57"/>
  <c r="G56"/>
  <c r="E55"/>
  <c r="F55"/>
  <c r="G55"/>
  <c r="G45"/>
  <c r="G46"/>
  <c r="G47"/>
  <c r="G48"/>
  <c r="G49"/>
  <c r="G50"/>
  <c r="G51"/>
  <c r="G52"/>
  <c r="G53"/>
  <c r="G54"/>
  <c r="G44"/>
  <c r="D55"/>
  <c r="E43"/>
  <c r="F43"/>
  <c r="G43"/>
  <c r="G42"/>
  <c r="G41"/>
  <c r="E40"/>
  <c r="F40"/>
  <c r="G40"/>
  <c r="D40"/>
  <c r="G35"/>
  <c r="G36"/>
  <c r="G37"/>
  <c r="G38"/>
  <c r="G39"/>
  <c r="G34"/>
  <c r="G33"/>
  <c r="E32"/>
  <c r="F32"/>
  <c r="G32"/>
  <c r="D32"/>
  <c r="G31"/>
  <c r="G30"/>
  <c r="E29"/>
  <c r="F29"/>
  <c r="G29"/>
  <c r="G26"/>
  <c r="G27"/>
  <c r="G28"/>
  <c r="G25"/>
  <c r="D29"/>
  <c r="E24"/>
  <c r="F24"/>
  <c r="G24"/>
  <c r="G23"/>
  <c r="G22"/>
  <c r="D24"/>
  <c r="G20"/>
  <c r="G21"/>
  <c r="G19"/>
  <c r="E18"/>
  <c r="F18"/>
  <c r="G18"/>
  <c r="G16"/>
  <c r="G17"/>
  <c r="G15"/>
  <c r="G8"/>
  <c r="G9"/>
  <c r="G10"/>
  <c r="G11"/>
  <c r="G12"/>
  <c r="G13"/>
  <c r="G7"/>
  <c r="G83" i="44"/>
  <c r="G97" s="1"/>
  <c r="E97"/>
  <c r="F97"/>
  <c r="D97"/>
  <c r="E91"/>
  <c r="F91"/>
  <c r="G91"/>
  <c r="H91"/>
  <c r="G88"/>
  <c r="G89"/>
  <c r="G90"/>
  <c r="G87"/>
  <c r="D91"/>
  <c r="E86"/>
  <c r="F86"/>
  <c r="G86"/>
  <c r="H86"/>
  <c r="G85"/>
  <c r="G84"/>
  <c r="D86"/>
  <c r="E82"/>
  <c r="F82"/>
  <c r="G82"/>
  <c r="H82"/>
  <c r="G78"/>
  <c r="G79"/>
  <c r="G80"/>
  <c r="G81"/>
  <c r="D82"/>
  <c r="E73"/>
  <c r="F73"/>
  <c r="G73"/>
  <c r="H73"/>
  <c r="G72"/>
  <c r="D73"/>
  <c r="E65"/>
  <c r="F65"/>
  <c r="G65"/>
  <c r="H65"/>
  <c r="G64"/>
  <c r="G63"/>
  <c r="G62"/>
  <c r="D65"/>
  <c r="E56"/>
  <c r="F56"/>
  <c r="G55"/>
  <c r="G54"/>
  <c r="G53"/>
  <c r="G52"/>
  <c r="D56"/>
  <c r="G67"/>
  <c r="G68"/>
  <c r="G69"/>
  <c r="G70"/>
  <c r="G71"/>
  <c r="G58"/>
  <c r="G59"/>
  <c r="G60"/>
  <c r="G61"/>
  <c r="G43"/>
  <c r="G44"/>
  <c r="G45"/>
  <c r="G46"/>
  <c r="G47"/>
  <c r="G48"/>
  <c r="G49"/>
  <c r="G50"/>
  <c r="G51"/>
  <c r="G93"/>
  <c r="G92"/>
  <c r="G75"/>
  <c r="G76"/>
  <c r="G77"/>
  <c r="G74"/>
  <c r="G66"/>
  <c r="G57"/>
  <c r="G42"/>
  <c r="G56" s="1"/>
  <c r="E41"/>
  <c r="F41"/>
  <c r="H41"/>
  <c r="G39"/>
  <c r="G40"/>
  <c r="G38"/>
  <c r="G41" s="1"/>
  <c r="E37"/>
  <c r="F37"/>
  <c r="H37"/>
  <c r="G34"/>
  <c r="G35"/>
  <c r="G36"/>
  <c r="G33"/>
  <c r="G37" s="1"/>
  <c r="D37"/>
  <c r="E32"/>
  <c r="F32"/>
  <c r="H32"/>
  <c r="D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E51" i="25"/>
  <c r="F51"/>
  <c r="G51"/>
  <c r="H51"/>
  <c r="D51"/>
  <c r="G50"/>
  <c r="G49"/>
  <c r="G21"/>
  <c r="G19"/>
  <c r="G8"/>
  <c r="G9"/>
  <c r="G10"/>
  <c r="G11"/>
  <c r="G12"/>
  <c r="G13"/>
  <c r="G14"/>
  <c r="G15"/>
  <c r="G16"/>
  <c r="G17"/>
  <c r="G7"/>
  <c r="E47"/>
  <c r="F47"/>
  <c r="G47"/>
  <c r="H47"/>
  <c r="G44"/>
  <c r="E42"/>
  <c r="F42"/>
  <c r="G42"/>
  <c r="H42"/>
  <c r="D42"/>
  <c r="G41"/>
  <c r="G40"/>
  <c r="E34"/>
  <c r="F34"/>
  <c r="H34"/>
  <c r="D34"/>
  <c r="E22"/>
  <c r="F22"/>
  <c r="H22"/>
  <c r="D22"/>
  <c r="E18"/>
  <c r="F18"/>
  <c r="H18"/>
  <c r="D18"/>
  <c r="E46" i="33"/>
  <c r="F46"/>
  <c r="G46"/>
  <c r="H46"/>
  <c r="D46"/>
  <c r="E41"/>
  <c r="F41"/>
  <c r="G41"/>
  <c r="H41"/>
  <c r="D41"/>
  <c r="G38"/>
  <c r="G39"/>
  <c r="G40"/>
  <c r="E33"/>
  <c r="F33"/>
  <c r="G30"/>
  <c r="G31"/>
  <c r="G32"/>
  <c r="G29"/>
  <c r="G33" s="1"/>
  <c r="H33"/>
  <c r="D33"/>
  <c r="E26"/>
  <c r="F26"/>
  <c r="H26"/>
  <c r="G25"/>
  <c r="D26"/>
  <c r="E29" i="26"/>
  <c r="F29"/>
  <c r="G29"/>
  <c r="H29"/>
  <c r="D29"/>
  <c r="G28"/>
  <c r="G26"/>
  <c r="E20"/>
  <c r="F20"/>
  <c r="H20"/>
  <c r="E11"/>
  <c r="F11"/>
  <c r="H11"/>
  <c r="D11"/>
  <c r="G10"/>
  <c r="G12"/>
  <c r="G13"/>
  <c r="G14"/>
  <c r="G15"/>
  <c r="G16"/>
  <c r="G17"/>
  <c r="G18"/>
  <c r="G19"/>
  <c r="G21"/>
  <c r="G76" i="37" l="1"/>
  <c r="G18"/>
  <c r="G61"/>
  <c r="G60" i="52"/>
  <c r="G51"/>
  <c r="G35"/>
  <c r="G32" i="59"/>
  <c r="G44"/>
  <c r="G77"/>
  <c r="G40"/>
  <c r="G37"/>
  <c r="G27"/>
  <c r="G67"/>
  <c r="G19"/>
  <c r="G92" i="58"/>
  <c r="G77"/>
  <c r="G64"/>
  <c r="G81"/>
  <c r="G45"/>
  <c r="G51"/>
  <c r="G55"/>
  <c r="G37"/>
  <c r="G33" i="28"/>
  <c r="G99"/>
  <c r="G30"/>
  <c r="G50"/>
  <c r="G65"/>
  <c r="G76"/>
  <c r="G85"/>
  <c r="G10" i="55"/>
  <c r="G20" i="22"/>
  <c r="G53" i="32"/>
  <c r="G51" i="56"/>
  <c r="G46"/>
  <c r="G43"/>
  <c r="G24"/>
  <c r="G20" i="26"/>
  <c r="G22"/>
  <c r="G23" l="1"/>
  <c r="G25" l="1"/>
  <c r="G24"/>
  <c r="G27" l="1"/>
  <c r="D25" i="54"/>
  <c r="D113" s="1"/>
  <c r="E113"/>
  <c r="F113"/>
  <c r="G113"/>
  <c r="H113"/>
  <c r="E112"/>
  <c r="F112"/>
  <c r="G112"/>
  <c r="H112"/>
  <c r="D112"/>
  <c r="E105"/>
  <c r="F105"/>
  <c r="H105"/>
  <c r="D105"/>
  <c r="G103"/>
  <c r="G104"/>
  <c r="G102"/>
  <c r="G105" s="1"/>
  <c r="E101"/>
  <c r="F101"/>
  <c r="H101"/>
  <c r="G100"/>
  <c r="D101"/>
  <c r="E98"/>
  <c r="F98"/>
  <c r="H98"/>
  <c r="G97"/>
  <c r="G96"/>
  <c r="D98"/>
  <c r="E93"/>
  <c r="F93"/>
  <c r="H93"/>
  <c r="G92"/>
  <c r="D93"/>
  <c r="E25"/>
  <c r="F25"/>
  <c r="H25"/>
  <c r="G21"/>
  <c r="G22"/>
  <c r="G23"/>
  <c r="G24"/>
  <c r="E89"/>
  <c r="F89"/>
  <c r="H89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D89"/>
  <c r="E45"/>
  <c r="F45"/>
  <c r="H45"/>
  <c r="G42"/>
  <c r="G43"/>
  <c r="G44"/>
  <c r="G41"/>
  <c r="G40"/>
  <c r="D45"/>
  <c r="G39"/>
  <c r="E36"/>
  <c r="F36"/>
  <c r="H36"/>
  <c r="D36"/>
  <c r="G35"/>
  <c r="G34"/>
  <c r="G33"/>
  <c r="E28"/>
  <c r="F28"/>
  <c r="H28"/>
  <c r="G8"/>
  <c r="G9"/>
  <c r="G10"/>
  <c r="G11"/>
  <c r="G12"/>
  <c r="G13"/>
  <c r="G14"/>
  <c r="G15"/>
  <c r="G16"/>
  <c r="G17"/>
  <c r="G18"/>
  <c r="G19"/>
  <c r="G20"/>
  <c r="E58" i="7"/>
  <c r="F58"/>
  <c r="G58"/>
  <c r="H58"/>
  <c r="E38"/>
  <c r="F38"/>
  <c r="H38"/>
  <c r="G20"/>
  <c r="G21"/>
  <c r="G22"/>
  <c r="G23"/>
  <c r="G24"/>
  <c r="G19"/>
  <c r="E25"/>
  <c r="F25"/>
  <c r="H25"/>
  <c r="G8"/>
  <c r="G9"/>
  <c r="G7"/>
  <c r="G10"/>
  <c r="G11"/>
  <c r="G12"/>
  <c r="G13"/>
  <c r="G14"/>
  <c r="G15"/>
  <c r="G16"/>
  <c r="G17"/>
  <c r="E70" i="20"/>
  <c r="F70"/>
  <c r="G70"/>
  <c r="H70"/>
  <c r="D70"/>
  <c r="E68"/>
  <c r="F68"/>
  <c r="G68"/>
  <c r="H68"/>
  <c r="D68"/>
  <c r="G67"/>
  <c r="G66"/>
  <c r="G65"/>
  <c r="E65"/>
  <c r="F65"/>
  <c r="H65"/>
  <c r="E60"/>
  <c r="F60"/>
  <c r="G60"/>
  <c r="H60"/>
  <c r="D60"/>
  <c r="D65"/>
  <c r="G64"/>
  <c r="G63"/>
  <c r="G62"/>
  <c r="G59"/>
  <c r="E56"/>
  <c r="F56"/>
  <c r="H56"/>
  <c r="G55"/>
  <c r="D56"/>
  <c r="G54"/>
  <c r="E49"/>
  <c r="F49"/>
  <c r="H49"/>
  <c r="E43"/>
  <c r="F43"/>
  <c r="H43"/>
  <c r="E40"/>
  <c r="F40"/>
  <c r="H40"/>
  <c r="G39"/>
  <c r="D40"/>
  <c r="E36"/>
  <c r="F36"/>
  <c r="H36"/>
  <c r="E18"/>
  <c r="F18"/>
  <c r="G17"/>
  <c r="G16"/>
  <c r="G15"/>
  <c r="H63" i="48"/>
  <c r="G62"/>
  <c r="G61"/>
  <c r="E55"/>
  <c r="F55"/>
  <c r="H55"/>
  <c r="G54"/>
  <c r="G53"/>
  <c r="G52"/>
  <c r="G51"/>
  <c r="D55"/>
  <c r="G40"/>
  <c r="G39"/>
  <c r="H41"/>
  <c r="F41"/>
  <c r="E41"/>
  <c r="D41"/>
  <c r="H33"/>
  <c r="F33"/>
  <c r="E33"/>
  <c r="D33"/>
  <c r="G32"/>
  <c r="G31"/>
  <c r="G30"/>
  <c r="E22"/>
  <c r="F22"/>
  <c r="H22"/>
  <c r="G18"/>
  <c r="G19"/>
  <c r="G20"/>
  <c r="G21"/>
  <c r="D22"/>
  <c r="E63" i="47"/>
  <c r="F63"/>
  <c r="G63"/>
  <c r="H63"/>
  <c r="D63"/>
  <c r="E61"/>
  <c r="F61"/>
  <c r="G61"/>
  <c r="H61"/>
  <c r="D61"/>
  <c r="G60"/>
  <c r="G37"/>
  <c r="E88" i="46"/>
  <c r="F88"/>
  <c r="G88"/>
  <c r="H88"/>
  <c r="D88"/>
  <c r="G87"/>
  <c r="G80"/>
  <c r="G79"/>
  <c r="E81"/>
  <c r="F81"/>
  <c r="H81"/>
  <c r="D81"/>
  <c r="E42" i="29"/>
  <c r="F42"/>
  <c r="G42"/>
  <c r="D42"/>
  <c r="E51" i="49"/>
  <c r="F51"/>
  <c r="G51"/>
  <c r="H51"/>
  <c r="D41"/>
  <c r="D51" s="1"/>
  <c r="G41"/>
  <c r="H46"/>
  <c r="F46"/>
  <c r="G45"/>
  <c r="E46"/>
  <c r="D46"/>
  <c r="G44"/>
  <c r="G39"/>
  <c r="G40"/>
  <c r="F41"/>
  <c r="E41"/>
  <c r="G36"/>
  <c r="H35"/>
  <c r="F35"/>
  <c r="E35"/>
  <c r="G34"/>
  <c r="D35"/>
  <c r="G22"/>
  <c r="G23"/>
  <c r="G24"/>
  <c r="G25"/>
  <c r="G26"/>
  <c r="G27"/>
  <c r="G28"/>
  <c r="G29"/>
  <c r="G30"/>
  <c r="G31"/>
  <c r="G32"/>
  <c r="G33"/>
  <c r="G21"/>
  <c r="G13"/>
  <c r="G14"/>
  <c r="G15"/>
  <c r="G16"/>
  <c r="G17"/>
  <c r="G18"/>
  <c r="G19"/>
  <c r="G12"/>
  <c r="G9"/>
  <c r="G10"/>
  <c r="G8"/>
  <c r="D47" i="25" l="1"/>
  <c r="G25" i="7"/>
  <c r="G81" i="46"/>
  <c r="G35" i="49"/>
  <c r="E45" i="33" l="1"/>
  <c r="F45"/>
  <c r="G12"/>
  <c r="G26" i="25"/>
  <c r="G27"/>
  <c r="G28"/>
  <c r="G29"/>
  <c r="E50" i="57"/>
  <c r="F50"/>
  <c r="G50"/>
  <c r="H50"/>
  <c r="D50"/>
  <c r="E49"/>
  <c r="F49"/>
  <c r="G49"/>
  <c r="H49"/>
  <c r="D49"/>
  <c r="E39"/>
  <c r="F39"/>
  <c r="G39"/>
  <c r="H39"/>
  <c r="D39"/>
  <c r="E27"/>
  <c r="F27"/>
  <c r="G27"/>
  <c r="H27"/>
  <c r="D27"/>
  <c r="E22"/>
  <c r="F22"/>
  <c r="G22"/>
  <c r="H22"/>
  <c r="D22"/>
  <c r="E12"/>
  <c r="F12"/>
  <c r="G12"/>
  <c r="H12"/>
  <c r="D12"/>
  <c r="G48"/>
  <c r="G47"/>
  <c r="G46"/>
  <c r="G45"/>
  <c r="G43"/>
  <c r="G42"/>
  <c r="G41"/>
  <c r="G40"/>
  <c r="G38"/>
  <c r="G37"/>
  <c r="G36"/>
  <c r="G34"/>
  <c r="G33"/>
  <c r="G32"/>
  <c r="G31"/>
  <c r="G30"/>
  <c r="G29"/>
  <c r="G28"/>
  <c r="G26"/>
  <c r="G25"/>
  <c r="G24"/>
  <c r="G23"/>
  <c r="G21"/>
  <c r="G20"/>
  <c r="G19"/>
  <c r="G18"/>
  <c r="G17"/>
  <c r="G16"/>
  <c r="G15"/>
  <c r="G14"/>
  <c r="G13"/>
  <c r="G11"/>
  <c r="G10"/>
  <c r="G9"/>
  <c r="G8"/>
  <c r="G7"/>
  <c r="E24" i="36" l="1"/>
  <c r="F24"/>
  <c r="H24"/>
  <c r="D24"/>
  <c r="E9"/>
  <c r="F9"/>
  <c r="H9"/>
  <c r="D9"/>
  <c r="G8"/>
  <c r="G73" i="45"/>
  <c r="G68"/>
  <c r="D66"/>
  <c r="G28"/>
  <c r="G29"/>
  <c r="G30"/>
  <c r="G31"/>
  <c r="G13"/>
  <c r="G14"/>
  <c r="G15"/>
  <c r="G16"/>
  <c r="D96" i="24"/>
  <c r="D97" s="1"/>
  <c r="E76"/>
  <c r="F76"/>
  <c r="H76"/>
  <c r="D76"/>
  <c r="E71"/>
  <c r="F71"/>
  <c r="H71"/>
  <c r="D71"/>
  <c r="D54"/>
  <c r="D44"/>
  <c r="D39"/>
  <c r="E134" i="31"/>
  <c r="F134"/>
  <c r="H134"/>
  <c r="D134"/>
  <c r="E133"/>
  <c r="F133"/>
  <c r="H133"/>
  <c r="D133"/>
  <c r="E114"/>
  <c r="F114"/>
  <c r="H114"/>
  <c r="D114"/>
  <c r="E100"/>
  <c r="F100"/>
  <c r="G100"/>
  <c r="H100"/>
  <c r="E89"/>
  <c r="F89"/>
  <c r="G89"/>
  <c r="H89"/>
  <c r="E74"/>
  <c r="F74"/>
  <c r="H74"/>
  <c r="E63"/>
  <c r="F63"/>
  <c r="H63"/>
  <c r="E49"/>
  <c r="F49"/>
  <c r="H49"/>
  <c r="E48" i="55"/>
  <c r="H48"/>
  <c r="G47"/>
  <c r="E13"/>
  <c r="F13"/>
  <c r="H13"/>
  <c r="D13"/>
  <c r="G12"/>
  <c r="E43"/>
  <c r="F43"/>
  <c r="H43"/>
  <c r="D43"/>
  <c r="G42"/>
  <c r="G43" s="1"/>
  <c r="G41"/>
  <c r="E40"/>
  <c r="F40"/>
  <c r="H40"/>
  <c r="E26"/>
  <c r="F26"/>
  <c r="H26"/>
  <c r="D26"/>
  <c r="G25"/>
  <c r="G24"/>
  <c r="E22"/>
  <c r="F22"/>
  <c r="H22"/>
  <c r="D116" i="38"/>
  <c r="E115"/>
  <c r="F115"/>
  <c r="G115"/>
  <c r="H115"/>
  <c r="D115"/>
  <c r="E89"/>
  <c r="F89"/>
  <c r="G89"/>
  <c r="H89"/>
  <c r="E50"/>
  <c r="F50"/>
  <c r="G50"/>
  <c r="H50"/>
  <c r="D50"/>
  <c r="G57" i="7"/>
  <c r="G56"/>
  <c r="E52"/>
  <c r="F52"/>
  <c r="H52"/>
  <c r="D52"/>
  <c r="E49"/>
  <c r="F49"/>
  <c r="H49"/>
  <c r="D49"/>
  <c r="E43"/>
  <c r="F43"/>
  <c r="H43"/>
  <c r="D43"/>
  <c r="G40"/>
  <c r="G41"/>
  <c r="G42"/>
  <c r="G44"/>
  <c r="G45"/>
  <c r="G46"/>
  <c r="G47"/>
  <c r="G48"/>
  <c r="G50"/>
  <c r="G51"/>
  <c r="G53"/>
  <c r="G54"/>
  <c r="G55"/>
  <c r="G39"/>
  <c r="G29"/>
  <c r="G30"/>
  <c r="G31"/>
  <c r="G32"/>
  <c r="G33"/>
  <c r="G34"/>
  <c r="G35"/>
  <c r="G36"/>
  <c r="E18"/>
  <c r="F18"/>
  <c r="H18"/>
  <c r="D18"/>
  <c r="D25"/>
  <c r="D38"/>
  <c r="H40" i="32"/>
  <c r="E27"/>
  <c r="F27"/>
  <c r="H15"/>
  <c r="D15"/>
  <c r="H37" i="56"/>
  <c r="H24"/>
  <c r="H17"/>
  <c r="D24"/>
  <c r="D66" i="52"/>
  <c r="D55"/>
  <c r="D51"/>
  <c r="G86" i="46"/>
  <c r="G85"/>
  <c r="E84"/>
  <c r="F84"/>
  <c r="H84"/>
  <c r="D84"/>
  <c r="G83"/>
  <c r="G82"/>
  <c r="G84" s="1"/>
  <c r="E78"/>
  <c r="F78"/>
  <c r="H78"/>
  <c r="D78"/>
  <c r="G77"/>
  <c r="E69"/>
  <c r="F69"/>
  <c r="G68"/>
  <c r="D69"/>
  <c r="G67"/>
  <c r="G66"/>
  <c r="G65"/>
  <c r="G64"/>
  <c r="G63"/>
  <c r="G62"/>
  <c r="G61"/>
  <c r="G60"/>
  <c r="G59"/>
  <c r="G58"/>
  <c r="G57"/>
  <c r="G56"/>
  <c r="H40"/>
  <c r="E40"/>
  <c r="F40"/>
  <c r="D40"/>
  <c r="G39"/>
  <c r="E37"/>
  <c r="F37"/>
  <c r="H37"/>
  <c r="G36"/>
  <c r="D37"/>
  <c r="G35"/>
  <c r="G34"/>
  <c r="G33"/>
  <c r="G32"/>
  <c r="E25"/>
  <c r="F25"/>
  <c r="H25"/>
  <c r="D25"/>
  <c r="G24"/>
  <c r="G23"/>
  <c r="G22"/>
  <c r="G21"/>
  <c r="G18"/>
  <c r="E14"/>
  <c r="F14"/>
  <c r="H14"/>
  <c r="D14"/>
  <c r="G10"/>
  <c r="G11"/>
  <c r="G12"/>
  <c r="G13"/>
  <c r="D77" i="42"/>
  <c r="H64"/>
  <c r="E64"/>
  <c r="F64"/>
  <c r="G64"/>
  <c r="D64"/>
  <c r="D70"/>
  <c r="D60"/>
  <c r="D55"/>
  <c r="H35"/>
  <c r="E35"/>
  <c r="F35"/>
  <c r="D35"/>
  <c r="H69" i="29"/>
  <c r="E68"/>
  <c r="F68"/>
  <c r="D68"/>
  <c r="G68" s="1"/>
  <c r="E65"/>
  <c r="F65"/>
  <c r="G65"/>
  <c r="H65"/>
  <c r="D65"/>
  <c r="G64"/>
  <c r="G66"/>
  <c r="G67"/>
  <c r="G63"/>
  <c r="E56"/>
  <c r="E69" s="1"/>
  <c r="F56"/>
  <c r="D56"/>
  <c r="H56"/>
  <c r="G55"/>
  <c r="G37"/>
  <c r="G38"/>
  <c r="G39"/>
  <c r="G40"/>
  <c r="G41"/>
  <c r="G12"/>
  <c r="E10"/>
  <c r="F10"/>
  <c r="H10"/>
  <c r="D10"/>
  <c r="G8"/>
  <c r="G9"/>
  <c r="D48" i="40"/>
  <c r="D31"/>
  <c r="E22"/>
  <c r="F22"/>
  <c r="H22"/>
  <c r="D22"/>
  <c r="E10"/>
  <c r="F10"/>
  <c r="H10"/>
  <c r="D10"/>
  <c r="G10"/>
  <c r="E87" i="41"/>
  <c r="F87"/>
  <c r="H87"/>
  <c r="D91"/>
  <c r="D87"/>
  <c r="E66"/>
  <c r="F66"/>
  <c r="G66"/>
  <c r="H66"/>
  <c r="D66"/>
  <c r="D79"/>
  <c r="D82"/>
  <c r="D59"/>
  <c r="E82"/>
  <c r="F82"/>
  <c r="H82"/>
  <c r="E91"/>
  <c r="F91"/>
  <c r="H91"/>
  <c r="H51" i="56" l="1"/>
  <c r="G52" i="7"/>
  <c r="D58"/>
  <c r="G26" i="55"/>
  <c r="G43" i="7"/>
  <c r="G49"/>
  <c r="G22" i="40"/>
  <c r="G62" i="41"/>
  <c r="E30" i="51"/>
  <c r="F30"/>
  <c r="G30"/>
  <c r="H30"/>
  <c r="D30"/>
  <c r="G28"/>
  <c r="G27"/>
  <c r="E24"/>
  <c r="F24"/>
  <c r="H24"/>
  <c r="G23"/>
  <c r="D24"/>
  <c r="E10"/>
  <c r="F10"/>
  <c r="E109" i="43"/>
  <c r="F109"/>
  <c r="H109"/>
  <c r="D109"/>
  <c r="E103"/>
  <c r="F103"/>
  <c r="H103"/>
  <c r="D103"/>
  <c r="E100"/>
  <c r="F100"/>
  <c r="H100"/>
  <c r="D100"/>
  <c r="E94"/>
  <c r="F94"/>
  <c r="H94"/>
  <c r="D94"/>
  <c r="D85"/>
  <c r="D79"/>
  <c r="D70"/>
  <c r="D52"/>
  <c r="D38"/>
  <c r="H126" i="28"/>
  <c r="F126"/>
  <c r="E126"/>
  <c r="D126"/>
  <c r="H120"/>
  <c r="F120"/>
  <c r="E120"/>
  <c r="D120"/>
  <c r="G118"/>
  <c r="G109" i="43" l="1"/>
  <c r="G64" i="41"/>
  <c r="G65"/>
  <c r="G126" i="28"/>
  <c r="G120"/>
  <c r="G38" i="25" l="1"/>
  <c r="G63" i="41"/>
  <c r="D60" i="52"/>
  <c r="D35"/>
  <c r="G46" i="55"/>
  <c r="G45"/>
  <c r="D40"/>
  <c r="G39"/>
  <c r="G38"/>
  <c r="G37"/>
  <c r="G36"/>
  <c r="G35"/>
  <c r="G34"/>
  <c r="G33"/>
  <c r="D22"/>
  <c r="G21"/>
  <c r="G20"/>
  <c r="G55" i="39"/>
  <c r="D56"/>
  <c r="E96" i="23"/>
  <c r="F96"/>
  <c r="G96"/>
  <c r="H96"/>
  <c r="D96"/>
  <c r="E89"/>
  <c r="F89"/>
  <c r="H89"/>
  <c r="G88"/>
  <c r="D89"/>
  <c r="G87"/>
  <c r="G86"/>
  <c r="G85"/>
  <c r="G84"/>
  <c r="G83"/>
  <c r="G82"/>
  <c r="G81"/>
  <c r="G80"/>
  <c r="E70"/>
  <c r="F70"/>
  <c r="H70"/>
  <c r="G68"/>
  <c r="E62"/>
  <c r="F62"/>
  <c r="H62"/>
  <c r="D62"/>
  <c r="G61"/>
  <c r="E58"/>
  <c r="F58"/>
  <c r="H58"/>
  <c r="G57"/>
  <c r="D58"/>
  <c r="G56"/>
  <c r="G55"/>
  <c r="G54"/>
  <c r="G53"/>
  <c r="G39"/>
  <c r="G38"/>
  <c r="G37"/>
  <c r="G36"/>
  <c r="G35"/>
  <c r="G34"/>
  <c r="G33"/>
  <c r="G32"/>
  <c r="G31"/>
  <c r="G7"/>
  <c r="G57" i="48"/>
  <c r="E46"/>
  <c r="F46"/>
  <c r="H46"/>
  <c r="D46"/>
  <c r="G17"/>
  <c r="G24" i="36"/>
  <c r="G7"/>
  <c r="G9" s="1"/>
  <c r="H27" i="32"/>
  <c r="G99" i="54"/>
  <c r="G101" s="1"/>
  <c r="G95"/>
  <c r="G94"/>
  <c r="G98" s="1"/>
  <c r="G27"/>
  <c r="D28"/>
  <c r="D74" i="31"/>
  <c r="G37" i="7"/>
  <c r="G28"/>
  <c r="G38" l="1"/>
  <c r="D18" i="21"/>
  <c r="D33" i="39" l="1"/>
  <c r="H45" i="33"/>
  <c r="D106" i="53"/>
  <c r="E64" i="21"/>
  <c r="F64"/>
  <c r="G64"/>
  <c r="H64"/>
  <c r="D64"/>
  <c r="E13" i="29"/>
  <c r="F13"/>
  <c r="H13"/>
  <c r="D13"/>
  <c r="F48" i="55"/>
  <c r="D10"/>
  <c r="D48" s="1"/>
  <c r="G11"/>
  <c r="G13" s="1"/>
  <c r="G14"/>
  <c r="G15"/>
  <c r="G16"/>
  <c r="G17"/>
  <c r="G18"/>
  <c r="G19"/>
  <c r="G23"/>
  <c r="G27"/>
  <c r="G28"/>
  <c r="G29"/>
  <c r="G30"/>
  <c r="G31"/>
  <c r="G32"/>
  <c r="G44"/>
  <c r="G48"/>
  <c r="D20" i="26"/>
  <c r="G8"/>
  <c r="G9"/>
  <c r="G7"/>
  <c r="E63" i="21"/>
  <c r="F63"/>
  <c r="H63"/>
  <c r="D63"/>
  <c r="E59"/>
  <c r="F59"/>
  <c r="H59"/>
  <c r="D59"/>
  <c r="E54"/>
  <c r="F54"/>
  <c r="H54"/>
  <c r="D54"/>
  <c r="E51"/>
  <c r="F51"/>
  <c r="H51"/>
  <c r="D51"/>
  <c r="G43"/>
  <c r="G44"/>
  <c r="G45"/>
  <c r="G46"/>
  <c r="G47"/>
  <c r="G48"/>
  <c r="G49"/>
  <c r="G50"/>
  <c r="G52"/>
  <c r="G54" s="1"/>
  <c r="G53"/>
  <c r="G55"/>
  <c r="G56"/>
  <c r="G57"/>
  <c r="G59" s="1"/>
  <c r="G58"/>
  <c r="G60"/>
  <c r="G61"/>
  <c r="G63" s="1"/>
  <c r="G62"/>
  <c r="G42"/>
  <c r="G51" s="1"/>
  <c r="G48" i="25" l="1"/>
  <c r="G11" i="26"/>
  <c r="G40" i="55"/>
  <c r="G22"/>
  <c r="E41" i="21"/>
  <c r="F41"/>
  <c r="H41"/>
  <c r="D41"/>
  <c r="E37"/>
  <c r="F37"/>
  <c r="H37"/>
  <c r="G36"/>
  <c r="D37"/>
  <c r="E30"/>
  <c r="F30"/>
  <c r="H30"/>
  <c r="D30"/>
  <c r="E22"/>
  <c r="F22"/>
  <c r="H22"/>
  <c r="D22"/>
  <c r="G21"/>
  <c r="E18"/>
  <c r="F18"/>
  <c r="H18"/>
  <c r="E13"/>
  <c r="F13"/>
  <c r="H13"/>
  <c r="D13"/>
  <c r="G12"/>
  <c r="E10"/>
  <c r="F10"/>
  <c r="H10"/>
  <c r="D10"/>
  <c r="G8"/>
  <c r="G9"/>
  <c r="G11"/>
  <c r="G13" s="1"/>
  <c r="G14"/>
  <c r="G15"/>
  <c r="G16"/>
  <c r="G17"/>
  <c r="G19"/>
  <c r="G20"/>
  <c r="G23"/>
  <c r="G24"/>
  <c r="G25"/>
  <c r="G26"/>
  <c r="G27"/>
  <c r="G28"/>
  <c r="G29"/>
  <c r="G31"/>
  <c r="G32"/>
  <c r="G33"/>
  <c r="G34"/>
  <c r="G35"/>
  <c r="G38"/>
  <c r="G39"/>
  <c r="G41" s="1"/>
  <c r="G40"/>
  <c r="G7"/>
  <c r="G63" i="54"/>
  <c r="G62"/>
  <c r="G61"/>
  <c r="G60"/>
  <c r="G59"/>
  <c r="G58"/>
  <c r="G57"/>
  <c r="G56"/>
  <c r="G55"/>
  <c r="G54"/>
  <c r="G53"/>
  <c r="G52"/>
  <c r="G38"/>
  <c r="G31"/>
  <c r="G51"/>
  <c r="G26"/>
  <c r="G28" s="1"/>
  <c r="G29"/>
  <c r="G30"/>
  <c r="G32"/>
  <c r="G37"/>
  <c r="G45" s="1"/>
  <c r="G46"/>
  <c r="G47"/>
  <c r="G48"/>
  <c r="G49"/>
  <c r="G50"/>
  <c r="G90"/>
  <c r="G93" s="1"/>
  <c r="G91"/>
  <c r="G7"/>
  <c r="G25" s="1"/>
  <c r="E105" i="53"/>
  <c r="F105"/>
  <c r="H105"/>
  <c r="D105"/>
  <c r="E98"/>
  <c r="F98"/>
  <c r="H98"/>
  <c r="D98"/>
  <c r="D95"/>
  <c r="D92"/>
  <c r="D70"/>
  <c r="D54"/>
  <c r="D43"/>
  <c r="D28"/>
  <c r="D20"/>
  <c r="E17"/>
  <c r="F17"/>
  <c r="H17"/>
  <c r="D17"/>
  <c r="D13"/>
  <c r="G17"/>
  <c r="G98"/>
  <c r="G105"/>
  <c r="D64" i="32"/>
  <c r="E60"/>
  <c r="F60"/>
  <c r="H60"/>
  <c r="D60"/>
  <c r="D53"/>
  <c r="D40"/>
  <c r="G39"/>
  <c r="G38"/>
  <c r="D27"/>
  <c r="G15"/>
  <c r="G28"/>
  <c r="G29"/>
  <c r="G30"/>
  <c r="G31"/>
  <c r="G32"/>
  <c r="G33"/>
  <c r="G34"/>
  <c r="G35"/>
  <c r="G36"/>
  <c r="G37"/>
  <c r="E19" i="51"/>
  <c r="F19"/>
  <c r="H19"/>
  <c r="D19"/>
  <c r="E16"/>
  <c r="F16"/>
  <c r="H16"/>
  <c r="D16"/>
  <c r="E13"/>
  <c r="F13"/>
  <c r="H13"/>
  <c r="D13"/>
  <c r="H10"/>
  <c r="D10"/>
  <c r="G8"/>
  <c r="G9"/>
  <c r="G11"/>
  <c r="G12"/>
  <c r="G14"/>
  <c r="G15"/>
  <c r="G17"/>
  <c r="G18"/>
  <c r="G20"/>
  <c r="G21"/>
  <c r="G22"/>
  <c r="G26"/>
  <c r="G7"/>
  <c r="G26" i="7"/>
  <c r="G27"/>
  <c r="D45" i="33"/>
  <c r="G42"/>
  <c r="G43"/>
  <c r="G44"/>
  <c r="E36"/>
  <c r="F36"/>
  <c r="H36"/>
  <c r="D36"/>
  <c r="G35"/>
  <c r="E14"/>
  <c r="F14"/>
  <c r="H14"/>
  <c r="D14"/>
  <c r="G8"/>
  <c r="G9"/>
  <c r="G10"/>
  <c r="G11"/>
  <c r="G13"/>
  <c r="G15"/>
  <c r="G16"/>
  <c r="G17"/>
  <c r="G18"/>
  <c r="G19"/>
  <c r="G20"/>
  <c r="G21"/>
  <c r="G22"/>
  <c r="G23"/>
  <c r="G24"/>
  <c r="G27"/>
  <c r="G28"/>
  <c r="G34"/>
  <c r="G36" s="1"/>
  <c r="G37"/>
  <c r="G7"/>
  <c r="D65" i="24"/>
  <c r="D32"/>
  <c r="G71"/>
  <c r="G76"/>
  <c r="D76" i="37"/>
  <c r="D61"/>
  <c r="D32"/>
  <c r="D18"/>
  <c r="E95" i="23"/>
  <c r="F95"/>
  <c r="H95"/>
  <c r="D95"/>
  <c r="E92"/>
  <c r="F92"/>
  <c r="H92"/>
  <c r="D92"/>
  <c r="E73"/>
  <c r="F73"/>
  <c r="H73"/>
  <c r="D73"/>
  <c r="D70"/>
  <c r="E41"/>
  <c r="F41"/>
  <c r="H41"/>
  <c r="D4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40"/>
  <c r="G42"/>
  <c r="G43"/>
  <c r="G44"/>
  <c r="G45"/>
  <c r="G46"/>
  <c r="G47"/>
  <c r="G48"/>
  <c r="G49"/>
  <c r="G50"/>
  <c r="G51"/>
  <c r="G52"/>
  <c r="G59"/>
  <c r="G60"/>
  <c r="G62" s="1"/>
  <c r="G63"/>
  <c r="G64"/>
  <c r="G65"/>
  <c r="G66"/>
  <c r="G67"/>
  <c r="G69"/>
  <c r="G71"/>
  <c r="G72"/>
  <c r="G74"/>
  <c r="G75"/>
  <c r="G76"/>
  <c r="G77"/>
  <c r="G78"/>
  <c r="G79"/>
  <c r="G90"/>
  <c r="G91"/>
  <c r="G93"/>
  <c r="G94"/>
  <c r="G72" i="45"/>
  <c r="G71"/>
  <c r="D70"/>
  <c r="G69"/>
  <c r="G67"/>
  <c r="G70" s="1"/>
  <c r="G64"/>
  <c r="G66" s="1"/>
  <c r="G63"/>
  <c r="G62"/>
  <c r="D61"/>
  <c r="G61"/>
  <c r="G55"/>
  <c r="G43"/>
  <c r="G42"/>
  <c r="G41"/>
  <c r="G46" s="1"/>
  <c r="G38"/>
  <c r="G37"/>
  <c r="G36"/>
  <c r="G35"/>
  <c r="G32"/>
  <c r="G27"/>
  <c r="G26"/>
  <c r="G25"/>
  <c r="G24"/>
  <c r="G23"/>
  <c r="G22"/>
  <c r="G34" s="1"/>
  <c r="G8"/>
  <c r="G9"/>
  <c r="G10"/>
  <c r="G11"/>
  <c r="G12"/>
  <c r="G17"/>
  <c r="G18"/>
  <c r="G7"/>
  <c r="G21" s="1"/>
  <c r="G45" i="25"/>
  <c r="G43"/>
  <c r="G39"/>
  <c r="G37"/>
  <c r="G36"/>
  <c r="G35"/>
  <c r="G33"/>
  <c r="G25"/>
  <c r="G30"/>
  <c r="G31"/>
  <c r="G32"/>
  <c r="G24"/>
  <c r="G34" s="1"/>
  <c r="G23"/>
  <c r="G20"/>
  <c r="G22" s="1"/>
  <c r="G18"/>
  <c r="G57" i="39"/>
  <c r="G54"/>
  <c r="G53"/>
  <c r="G52"/>
  <c r="G51"/>
  <c r="G50"/>
  <c r="G49"/>
  <c r="G40"/>
  <c r="G39"/>
  <c r="G38"/>
  <c r="G37"/>
  <c r="G36"/>
  <c r="G35"/>
  <c r="G34"/>
  <c r="G32"/>
  <c r="G31"/>
  <c r="G27"/>
  <c r="G30" s="1"/>
  <c r="G18"/>
  <c r="G26" s="1"/>
  <c r="G14"/>
  <c r="G9"/>
  <c r="G13" s="1"/>
  <c r="G8"/>
  <c r="G7"/>
  <c r="E112" i="38"/>
  <c r="F112"/>
  <c r="H112"/>
  <c r="D112"/>
  <c r="D101"/>
  <c r="D94"/>
  <c r="D89"/>
  <c r="E44"/>
  <c r="F44"/>
  <c r="H44"/>
  <c r="D44"/>
  <c r="E35"/>
  <c r="F35"/>
  <c r="H35"/>
  <c r="D35"/>
  <c r="G69" i="20"/>
  <c r="G61"/>
  <c r="G58"/>
  <c r="G57"/>
  <c r="G51"/>
  <c r="G52"/>
  <c r="G53"/>
  <c r="G50"/>
  <c r="G56" s="1"/>
  <c r="D49"/>
  <c r="G46"/>
  <c r="G47"/>
  <c r="G48"/>
  <c r="G45"/>
  <c r="G44"/>
  <c r="D43"/>
  <c r="G42"/>
  <c r="G41"/>
  <c r="G38"/>
  <c r="G37"/>
  <c r="D36"/>
  <c r="G20"/>
  <c r="G21"/>
  <c r="G22"/>
  <c r="G23"/>
  <c r="G24"/>
  <c r="G25"/>
  <c r="G26"/>
  <c r="G27"/>
  <c r="G28"/>
  <c r="G29"/>
  <c r="G30"/>
  <c r="G31"/>
  <c r="G32"/>
  <c r="G33"/>
  <c r="G34"/>
  <c r="G35"/>
  <c r="G19"/>
  <c r="H18"/>
  <c r="D18"/>
  <c r="G8"/>
  <c r="G9"/>
  <c r="G10"/>
  <c r="G11"/>
  <c r="G12"/>
  <c r="G13"/>
  <c r="G14"/>
  <c r="G7"/>
  <c r="F69" i="29"/>
  <c r="H42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15"/>
  <c r="G44"/>
  <c r="G45"/>
  <c r="G46"/>
  <c r="G47"/>
  <c r="G48"/>
  <c r="G49"/>
  <c r="G50"/>
  <c r="G51"/>
  <c r="G52"/>
  <c r="G53"/>
  <c r="G54"/>
  <c r="G43"/>
  <c r="G60"/>
  <c r="E59"/>
  <c r="F59"/>
  <c r="H59"/>
  <c r="D59"/>
  <c r="G58"/>
  <c r="G57"/>
  <c r="G14"/>
  <c r="G11"/>
  <c r="G13" s="1"/>
  <c r="G7"/>
  <c r="G10" s="1"/>
  <c r="G28" i="22"/>
  <c r="G13"/>
  <c r="G12"/>
  <c r="E50" i="49"/>
  <c r="F50"/>
  <c r="H50"/>
  <c r="G49"/>
  <c r="G48"/>
  <c r="G47"/>
  <c r="G43"/>
  <c r="G42"/>
  <c r="G46" s="1"/>
  <c r="H41"/>
  <c r="G38"/>
  <c r="E37"/>
  <c r="F37"/>
  <c r="H37"/>
  <c r="D37"/>
  <c r="E20"/>
  <c r="F20"/>
  <c r="H20"/>
  <c r="D20"/>
  <c r="E11"/>
  <c r="F11"/>
  <c r="H11"/>
  <c r="D11"/>
  <c r="D47" i="42"/>
  <c r="D42"/>
  <c r="G35"/>
  <c r="E106" i="43"/>
  <c r="F106"/>
  <c r="H106"/>
  <c r="D106"/>
  <c r="G103"/>
  <c r="G100"/>
  <c r="G94"/>
  <c r="G61" i="41"/>
  <c r="G60"/>
  <c r="E60" i="48"/>
  <c r="E63" s="1"/>
  <c r="F60"/>
  <c r="F63" s="1"/>
  <c r="H60"/>
  <c r="D60"/>
  <c r="D63" s="1"/>
  <c r="G59"/>
  <c r="G58"/>
  <c r="G56"/>
  <c r="G48"/>
  <c r="G49"/>
  <c r="G50"/>
  <c r="G47"/>
  <c r="G55" s="1"/>
  <c r="G45"/>
  <c r="G44"/>
  <c r="G43"/>
  <c r="G42"/>
  <c r="G38"/>
  <c r="G41" s="1"/>
  <c r="E37"/>
  <c r="F37"/>
  <c r="H37"/>
  <c r="D37"/>
  <c r="G36"/>
  <c r="G35"/>
  <c r="G34"/>
  <c r="G29"/>
  <c r="G33" s="1"/>
  <c r="G28"/>
  <c r="E27"/>
  <c r="F27"/>
  <c r="H27"/>
  <c r="D27"/>
  <c r="G26"/>
  <c r="G25"/>
  <c r="G24"/>
  <c r="G23"/>
  <c r="G8"/>
  <c r="G9"/>
  <c r="G10"/>
  <c r="G11"/>
  <c r="G12"/>
  <c r="G13"/>
  <c r="G14"/>
  <c r="G15"/>
  <c r="G16"/>
  <c r="G7"/>
  <c r="G22" s="1"/>
  <c r="D99" i="28"/>
  <c r="D85"/>
  <c r="D80"/>
  <c r="D50"/>
  <c r="D41"/>
  <c r="G41" s="1"/>
  <c r="G62" i="47"/>
  <c r="G59"/>
  <c r="E58"/>
  <c r="F58"/>
  <c r="H58"/>
  <c r="D58"/>
  <c r="G53"/>
  <c r="G54"/>
  <c r="G51"/>
  <c r="G55"/>
  <c r="G56"/>
  <c r="G57"/>
  <c r="G52"/>
  <c r="E50"/>
  <c r="F50"/>
  <c r="H50"/>
  <c r="D50"/>
  <c r="G48"/>
  <c r="G49"/>
  <c r="G47"/>
  <c r="G46"/>
  <c r="G50" s="1"/>
  <c r="E45"/>
  <c r="F45"/>
  <c r="H45"/>
  <c r="D45"/>
  <c r="G41"/>
  <c r="G42"/>
  <c r="G43"/>
  <c r="G44"/>
  <c r="G40"/>
  <c r="E39"/>
  <c r="F39"/>
  <c r="H39"/>
  <c r="D39"/>
  <c r="G36"/>
  <c r="G38"/>
  <c r="G35"/>
  <c r="E34"/>
  <c r="F34"/>
  <c r="H34"/>
  <c r="D34"/>
  <c r="G29"/>
  <c r="G30"/>
  <c r="G31"/>
  <c r="G32"/>
  <c r="G33"/>
  <c r="G28"/>
  <c r="G34" s="1"/>
  <c r="G27"/>
  <c r="E26"/>
  <c r="F26"/>
  <c r="H26"/>
  <c r="D26"/>
  <c r="G17"/>
  <c r="G18"/>
  <c r="G19"/>
  <c r="G20"/>
  <c r="G21"/>
  <c r="G22"/>
  <c r="G23"/>
  <c r="G24"/>
  <c r="G25"/>
  <c r="G16"/>
  <c r="E15"/>
  <c r="F15"/>
  <c r="H15"/>
  <c r="D15"/>
  <c r="G13"/>
  <c r="G14"/>
  <c r="G12"/>
  <c r="E11"/>
  <c r="F11"/>
  <c r="H11"/>
  <c r="D11"/>
  <c r="G9"/>
  <c r="G10"/>
  <c r="G8"/>
  <c r="G7"/>
  <c r="G75" i="46"/>
  <c r="G76"/>
  <c r="G74"/>
  <c r="G78" s="1"/>
  <c r="E73"/>
  <c r="F73"/>
  <c r="H73"/>
  <c r="D73"/>
  <c r="G72"/>
  <c r="G71"/>
  <c r="G70"/>
  <c r="G50"/>
  <c r="G51"/>
  <c r="G52"/>
  <c r="G53"/>
  <c r="G54"/>
  <c r="G55"/>
  <c r="G42"/>
  <c r="G43"/>
  <c r="G44"/>
  <c r="G45"/>
  <c r="G46"/>
  <c r="G47"/>
  <c r="G48"/>
  <c r="G49"/>
  <c r="G41"/>
  <c r="G38"/>
  <c r="G40" s="1"/>
  <c r="G27"/>
  <c r="G28"/>
  <c r="G29"/>
  <c r="G30"/>
  <c r="G31"/>
  <c r="G26"/>
  <c r="G17"/>
  <c r="G19"/>
  <c r="G20"/>
  <c r="G16"/>
  <c r="G15"/>
  <c r="G8"/>
  <c r="G9"/>
  <c r="G7"/>
  <c r="D57" i="34"/>
  <c r="D65"/>
  <c r="E123" i="31"/>
  <c r="F123"/>
  <c r="H123"/>
  <c r="D123"/>
  <c r="D100"/>
  <c r="D89"/>
  <c r="E79"/>
  <c r="F79"/>
  <c r="H79"/>
  <c r="D79"/>
  <c r="G76"/>
  <c r="G77"/>
  <c r="G78"/>
  <c r="G75"/>
  <c r="D63"/>
  <c r="D49"/>
  <c r="D69" i="29"/>
  <c r="E94" i="44"/>
  <c r="F94"/>
  <c r="G94"/>
  <c r="H94"/>
  <c r="D94"/>
  <c r="D41"/>
  <c r="E89" i="43"/>
  <c r="F89"/>
  <c r="D89"/>
  <c r="D60" i="36"/>
  <c r="D42"/>
  <c r="D27"/>
  <c r="D20"/>
  <c r="H43" i="27"/>
  <c r="D43"/>
  <c r="H40"/>
  <c r="H29"/>
  <c r="H24"/>
  <c r="H18"/>
  <c r="D18"/>
  <c r="E14"/>
  <c r="F14"/>
  <c r="G14"/>
  <c r="H14"/>
  <c r="D14"/>
  <c r="E14" i="22"/>
  <c r="F14"/>
  <c r="G14"/>
  <c r="H14"/>
  <c r="D14"/>
  <c r="D80" i="42" l="1"/>
  <c r="G80" i="28"/>
  <c r="G76" i="45"/>
  <c r="G40"/>
  <c r="G48" i="39"/>
  <c r="G33"/>
  <c r="G17"/>
  <c r="D73" i="32"/>
  <c r="H66" i="27"/>
  <c r="G46" i="25"/>
  <c r="G26" i="33"/>
  <c r="G89" i="54"/>
  <c r="G36"/>
  <c r="G49" i="20"/>
  <c r="G40"/>
  <c r="G43"/>
  <c r="G36"/>
  <c r="G18"/>
  <c r="G46" i="48"/>
  <c r="G60"/>
  <c r="G63" s="1"/>
  <c r="G27"/>
  <c r="G37"/>
  <c r="G15" i="47"/>
  <c r="G26"/>
  <c r="G58"/>
  <c r="G45"/>
  <c r="G39"/>
  <c r="G14" i="46"/>
  <c r="G25"/>
  <c r="G56" i="29"/>
  <c r="G37" i="49"/>
  <c r="G50"/>
  <c r="G45" i="33"/>
  <c r="G14"/>
  <c r="G74" i="31"/>
  <c r="G63"/>
  <c r="G49"/>
  <c r="G44" i="38"/>
  <c r="G112"/>
  <c r="G35"/>
  <c r="G27" i="32"/>
  <c r="G60"/>
  <c r="G69" i="46"/>
  <c r="G73"/>
  <c r="G37"/>
  <c r="G24" i="51"/>
  <c r="G13"/>
  <c r="G16"/>
  <c r="G10"/>
  <c r="G19"/>
  <c r="G89" i="43"/>
  <c r="G106"/>
  <c r="G20" i="49"/>
  <c r="G69" i="29"/>
  <c r="G89" i="23"/>
  <c r="G58"/>
  <c r="G95"/>
  <c r="G92"/>
  <c r="G73"/>
  <c r="G70"/>
  <c r="G11" i="47"/>
  <c r="G37" i="21"/>
  <c r="G22"/>
  <c r="G30"/>
  <c r="G18"/>
  <c r="G10"/>
  <c r="G41" i="23"/>
  <c r="G79" i="31"/>
  <c r="G123"/>
  <c r="G59" i="29"/>
  <c r="G11" i="49"/>
  <c r="G134" i="31" l="1"/>
  <c r="G18" i="7" l="1"/>
  <c r="G80" i="41" l="1"/>
  <c r="G81" l="1"/>
  <c r="G82" s="1"/>
  <c r="G87" l="1"/>
  <c r="G88" l="1"/>
  <c r="G89" l="1"/>
  <c r="G90" l="1"/>
  <c r="G91" s="1"/>
  <c r="G92" l="1"/>
  <c r="G94" l="1"/>
  <c r="H56" i="44"/>
  <c r="H51"/>
</calcChain>
</file>

<file path=xl/sharedStrings.xml><?xml version="1.0" encoding="utf-8"?>
<sst xmlns="http://schemas.openxmlformats.org/spreadsheetml/2006/main" count="3654" uniqueCount="1685">
  <si>
    <t>Ø0</t>
  </si>
  <si>
    <t>cSad esa Hksts x;s vkosnu dh la[;k</t>
  </si>
  <si>
    <t>cSd }kjk LohÑr vkosnu dh la[;k</t>
  </si>
  <si>
    <t>LFkkfir bdkbZ dh la[;k</t>
  </si>
  <si>
    <t>yafcr vkosnu i=k dh la[;k</t>
  </si>
  <si>
    <t xml:space="preserve"> 'kk[kk dk uke</t>
  </si>
  <si>
    <t>miyC/k djk;s x, dqy vuqnku dh jkf'k ¼:0 esa½</t>
  </si>
  <si>
    <t>vH;qfDr</t>
  </si>
  <si>
    <r>
      <rPr>
        <b/>
        <sz val="20"/>
        <color theme="1"/>
        <rFont val="Arjun"/>
      </rPr>
      <t xml:space="preserve">                                          </t>
    </r>
    <r>
      <rPr>
        <b/>
        <u/>
        <sz val="20"/>
        <color theme="1"/>
        <rFont val="Arjun"/>
      </rPr>
      <t>xO; fodkl funs'kky;] fcgkj] iVuk</t>
    </r>
  </si>
  <si>
    <r>
      <rPr>
        <b/>
        <sz val="20"/>
        <color theme="1"/>
        <rFont val="Arjun"/>
      </rPr>
      <t xml:space="preserve">                                      </t>
    </r>
    <r>
      <rPr>
        <b/>
        <u/>
        <sz val="20"/>
        <color theme="1"/>
        <rFont val="Arjun"/>
      </rPr>
      <t xml:space="preserve"> lexz xO; fodkl ;kstuk</t>
    </r>
  </si>
  <si>
    <r>
      <rPr>
        <b/>
        <sz val="20"/>
        <color theme="1"/>
        <rFont val="Arjun"/>
      </rPr>
      <t xml:space="preserve">     </t>
    </r>
    <r>
      <rPr>
        <b/>
        <u/>
        <sz val="20"/>
        <color theme="1"/>
        <rFont val="Arjun"/>
      </rPr>
      <t>¼i'kq ,oa eRL; lalk/ku foHkkx½</t>
    </r>
  </si>
  <si>
    <t>dqy</t>
  </si>
  <si>
    <t>fd'kuxat 'kk[kk</t>
  </si>
  <si>
    <t>Bkdqjxat</t>
  </si>
  <si>
    <t>cSad dk uke</t>
  </si>
  <si>
    <t xml:space="preserve">  ftyk dk uke %&amp; fd'kuxat</t>
  </si>
  <si>
    <t>Hkkjrh; LVsV cSad</t>
  </si>
  <si>
    <t>dsujk cSad</t>
  </si>
  <si>
    <t>mÙkj fcgkj xzkeh.k cSad</t>
  </si>
  <si>
    <t>cSad vkWQ cM+kSnk</t>
  </si>
  <si>
    <t>bykgkckn cSad</t>
  </si>
  <si>
    <t>vkbZ0 Mh0 ch0 vkbZ0</t>
  </si>
  <si>
    <t>bafM;u vksojlht cSad</t>
  </si>
  <si>
    <t>vksfj,UVy cSad vkWQ dkWelZ</t>
  </si>
  <si>
    <t>lsUVªy cSad vkWQ bafM;k</t>
  </si>
  <si>
    <t>iatkc us'kuy cSad</t>
  </si>
  <si>
    <t>CkSad vkWQ bafM;k</t>
  </si>
  <si>
    <t>;wfu;u cSad</t>
  </si>
  <si>
    <t>nsuk cSad</t>
  </si>
  <si>
    <t xml:space="preserve">  ftyk dk uke %&amp; teqbZ</t>
  </si>
  <si>
    <t>fldUnjk</t>
  </si>
  <si>
    <t>y{ehiqj</t>
  </si>
  <si>
    <t>fx)kSj</t>
  </si>
  <si>
    <t>&gt;k&gt;k</t>
  </si>
  <si>
    <t>fcgkj xzkeh.k cSad</t>
  </si>
  <si>
    <t>,dMkjk</t>
  </si>
  <si>
    <t>[kSjk</t>
  </si>
  <si>
    <t>lksuks</t>
  </si>
  <si>
    <t>teqbZ</t>
  </si>
  <si>
    <t>fl&gt;kSM+h</t>
  </si>
  <si>
    <t>;wfu;u cSad vkWQ bafM;k</t>
  </si>
  <si>
    <t>fojktiqj</t>
  </si>
  <si>
    <t xml:space="preserve">egqyh </t>
  </si>
  <si>
    <t>gfFk;k</t>
  </si>
  <si>
    <t>vM+lkj</t>
  </si>
  <si>
    <t>cSad vkWQ bafM;k</t>
  </si>
  <si>
    <t>nkniqj</t>
  </si>
  <si>
    <t xml:space="preserve">  ftyk dk uke %&amp; eqt¶Qjiqj</t>
  </si>
  <si>
    <t>;wfu;u cSad vkQ bafM;k</t>
  </si>
  <si>
    <t>xaxS;k</t>
  </si>
  <si>
    <t>ckftriqj ea&gt;kSyh</t>
  </si>
  <si>
    <t>Hkwljk</t>
  </si>
  <si>
    <t>ljS;kxat</t>
  </si>
  <si>
    <t>;wdks cSad</t>
  </si>
  <si>
    <t>fon~;k&gt;k¡i</t>
  </si>
  <si>
    <t>cSd vkWQ bafM;k</t>
  </si>
  <si>
    <t>dksYgqvk iSxEcjiqj</t>
  </si>
  <si>
    <t>dk¡Vh</t>
  </si>
  <si>
    <t>vkfn xksikyiqj</t>
  </si>
  <si>
    <t>eqLrQkiqj</t>
  </si>
  <si>
    <t>mekuexj</t>
  </si>
  <si>
    <t>/kjgjok</t>
  </si>
  <si>
    <t>/ku';keiqj</t>
  </si>
  <si>
    <t>cYFkh ujflag</t>
  </si>
  <si>
    <t>Qrsgiqj</t>
  </si>
  <si>
    <t>vEckjk</t>
  </si>
  <si>
    <t>vkeukSj</t>
  </si>
  <si>
    <t>tkjax</t>
  </si>
  <si>
    <t>ljS;k</t>
  </si>
  <si>
    <t>dkaVh</t>
  </si>
  <si>
    <t>vfg;kiqj</t>
  </si>
  <si>
    <t>/kjeiqj</t>
  </si>
  <si>
    <t>cu/kkjk</t>
  </si>
  <si>
    <t xml:space="preserve">  ftyk dk uke %&amp;y[khljk;</t>
  </si>
  <si>
    <t>;wdks cSad vkWQ bafM;k</t>
  </si>
  <si>
    <t>y[khljk;</t>
  </si>
  <si>
    <t>ihjh cktkj</t>
  </si>
  <si>
    <t>lw;Zx&lt;+k</t>
  </si>
  <si>
    <t>;wuh;u cSad vkWQ bafM;k</t>
  </si>
  <si>
    <t>vyhuxj</t>
  </si>
  <si>
    <t>cjSfg;k</t>
  </si>
  <si>
    <t>cHkuxkek</t>
  </si>
  <si>
    <t>xksikyiqj</t>
  </si>
  <si>
    <t>eksguiqj</t>
  </si>
  <si>
    <t>frydiqj</t>
  </si>
  <si>
    <t>gluiqj</t>
  </si>
  <si>
    <t>jkex&lt;+ pkSd</t>
  </si>
  <si>
    <t>lyksukpd</t>
  </si>
  <si>
    <t>fo|kfiB</t>
  </si>
  <si>
    <t xml:space="preserve">  ftyk dk uke %&amp; njHkaxk</t>
  </si>
  <si>
    <t>uoknk</t>
  </si>
  <si>
    <t>dfyxk¡o</t>
  </si>
  <si>
    <t>Hkokuhiqj</t>
  </si>
  <si>
    <t>gfjiqj</t>
  </si>
  <si>
    <t>dchjpd</t>
  </si>
  <si>
    <t>gFkkSM+h</t>
  </si>
  <si>
    <t>fgj.kh</t>
  </si>
  <si>
    <t>iM+jh</t>
  </si>
  <si>
    <t>vUnkek</t>
  </si>
  <si>
    <t>tksjtk</t>
  </si>
  <si>
    <t>e&gt;kSfy;k</t>
  </si>
  <si>
    <t>gk;k?kkV</t>
  </si>
  <si>
    <t>eCch</t>
  </si>
  <si>
    <t>csuhiqj</t>
  </si>
  <si>
    <t>dsoVh</t>
  </si>
  <si>
    <t>nksukj</t>
  </si>
  <si>
    <t>jS;ke</t>
  </si>
  <si>
    <t>guqekuuxj</t>
  </si>
  <si>
    <t>nsuk cSasd</t>
  </si>
  <si>
    <t>Hkxr flag pkSd</t>
  </si>
  <si>
    <t>bafM;u cSad</t>
  </si>
  <si>
    <t>jso&lt;+k</t>
  </si>
  <si>
    <t>csnkSyk</t>
  </si>
  <si>
    <t>ygsfj;kljk;</t>
  </si>
  <si>
    <t>yxek</t>
  </si>
  <si>
    <t>yksvke</t>
  </si>
  <si>
    <t>derkSy</t>
  </si>
  <si>
    <t>lqikSy</t>
  </si>
  <si>
    <t>tkys</t>
  </si>
  <si>
    <t>;wukbVsM cSad</t>
  </si>
  <si>
    <t>euhdkSyh</t>
  </si>
  <si>
    <t>dq'ks'oLFkku</t>
  </si>
  <si>
    <t>cgsM+h</t>
  </si>
  <si>
    <t xml:space="preserve">  ftyk dk uke %&amp; lkj.k ¼Nijk½</t>
  </si>
  <si>
    <t>fHkBh</t>
  </si>
  <si>
    <t>Vsdfuokl</t>
  </si>
  <si>
    <t>Mksjhxat</t>
  </si>
  <si>
    <t>Nijk</t>
  </si>
  <si>
    <t>egEeniqj</t>
  </si>
  <si>
    <t>nfj;kiqj</t>
  </si>
  <si>
    <t>,dek</t>
  </si>
  <si>
    <t>fjfoyxat</t>
  </si>
  <si>
    <t>e'kj[k</t>
  </si>
  <si>
    <t>flrkc fn;jk</t>
  </si>
  <si>
    <t>dksfB;k</t>
  </si>
  <si>
    <t>psru Nijk</t>
  </si>
  <si>
    <t>xk¡/kh pkSd</t>
  </si>
  <si>
    <t xml:space="preserve">  ftyk dk uke %&amp; tgkukckn</t>
  </si>
  <si>
    <t>y[kkoj</t>
  </si>
  <si>
    <t>tgkukckn</t>
  </si>
  <si>
    <t>?kkslh</t>
  </si>
  <si>
    <t>eqLlh</t>
  </si>
  <si>
    <t>e[knqeiqj</t>
  </si>
  <si>
    <t>lsjFkqvk</t>
  </si>
  <si>
    <t>e/; fcgkj xzkeh.k cSad</t>
  </si>
  <si>
    <t>VsgVk</t>
  </si>
  <si>
    <t>lkgksfoxgk</t>
  </si>
  <si>
    <t>uokcxat</t>
  </si>
  <si>
    <t xml:space="preserve">  ftyk dk uke %&amp; f'kogj</t>
  </si>
  <si>
    <t>iqjufg;k</t>
  </si>
  <si>
    <t xml:space="preserve">tgkukckn </t>
  </si>
  <si>
    <t>f'kogj 'kk[kk</t>
  </si>
  <si>
    <t>NrkSuh</t>
  </si>
  <si>
    <t>tgkWxhjiqj</t>
  </si>
  <si>
    <t>fot;k cSad</t>
  </si>
  <si>
    <t>ujokjk</t>
  </si>
  <si>
    <t xml:space="preserve">  ftyk dk uke %&amp; vjfj;k</t>
  </si>
  <si>
    <t>j?kqukFkiqj</t>
  </si>
  <si>
    <t>ujirxat</t>
  </si>
  <si>
    <t>jkeiqj</t>
  </si>
  <si>
    <t>jkuhxat</t>
  </si>
  <si>
    <t>cFkukgk</t>
  </si>
  <si>
    <t>QkWjfclxat</t>
  </si>
  <si>
    <t>vjfj;k</t>
  </si>
  <si>
    <t>dklr</t>
  </si>
  <si>
    <t xml:space="preserve">  ftyk dk uke %&amp; iVuk</t>
  </si>
  <si>
    <t xml:space="preserve">  ftyk dk uke %&amp; uoknk</t>
  </si>
  <si>
    <t>gjfn;k</t>
  </si>
  <si>
    <t>egqMj</t>
  </si>
  <si>
    <t>Hkyqvkgh</t>
  </si>
  <si>
    <t>jlyiqjk</t>
  </si>
  <si>
    <t>fglqvk</t>
  </si>
  <si>
    <t>idjhojkok</t>
  </si>
  <si>
    <t>jtkSyh</t>
  </si>
  <si>
    <t xml:space="preserve"> 'kkgiqj</t>
  </si>
  <si>
    <t>okfjlyhxat</t>
  </si>
  <si>
    <t>cSad vkQ bafM;k</t>
  </si>
  <si>
    <t>cjso</t>
  </si>
  <si>
    <t>;wfu;u cSad vkWQ bf.M;k</t>
  </si>
  <si>
    <t xml:space="preserve">  ftyk dk uke %&amp; floku</t>
  </si>
  <si>
    <t>m[kbZ</t>
  </si>
  <si>
    <t>gqlSuxat</t>
  </si>
  <si>
    <t>vkU/kzk cSad</t>
  </si>
  <si>
    <t>floku 'kk[kk</t>
  </si>
  <si>
    <t>nksu</t>
  </si>
  <si>
    <t>fNrkSyh</t>
  </si>
  <si>
    <t>cMjke</t>
  </si>
  <si>
    <t>glqvk¡</t>
  </si>
  <si>
    <t>thjknsbZ</t>
  </si>
  <si>
    <t>VM+ok ijfl;k</t>
  </si>
  <si>
    <t>fu[krh dyk</t>
  </si>
  <si>
    <t>djNqbZ</t>
  </si>
  <si>
    <t>njkSnk</t>
  </si>
  <si>
    <t>vkUnj</t>
  </si>
  <si>
    <t>jruiqjk</t>
  </si>
  <si>
    <t>cM+dk xk¡o</t>
  </si>
  <si>
    <t>lsUVªy cSad</t>
  </si>
  <si>
    <t>egjktxat</t>
  </si>
  <si>
    <t>ip:[kh</t>
  </si>
  <si>
    <t>olariqj</t>
  </si>
  <si>
    <t xml:space="preserve">  ftyk dk uke %&amp; lqikSy</t>
  </si>
  <si>
    <t>fiijk</t>
  </si>
  <si>
    <t>x.kirxat</t>
  </si>
  <si>
    <t>Hkheiqj</t>
  </si>
  <si>
    <t>Nkrkiqj</t>
  </si>
  <si>
    <t>clfcV~Vh</t>
  </si>
  <si>
    <t>fd'kuiqj</t>
  </si>
  <si>
    <t>ljk;x&lt;+</t>
  </si>
  <si>
    <t>lq[kiqj</t>
  </si>
  <si>
    <t>fllkSuh</t>
  </si>
  <si>
    <t>oh.kk</t>
  </si>
  <si>
    <t>Hkheuxj</t>
  </si>
  <si>
    <t>f=kos.khxat</t>
  </si>
  <si>
    <r>
      <rPr>
        <sz val="14"/>
        <color theme="1"/>
        <rFont val="Calibri"/>
        <family val="2"/>
        <scheme val="minor"/>
      </rPr>
      <t>ADB</t>
    </r>
    <r>
      <rPr>
        <sz val="14"/>
        <color theme="1"/>
        <rFont val="Arjun"/>
      </rPr>
      <t xml:space="preserve"> lqikSy</t>
    </r>
  </si>
  <si>
    <t>fdluiqj</t>
  </si>
  <si>
    <t>xksliqj</t>
  </si>
  <si>
    <t>fueZyh</t>
  </si>
  <si>
    <t>izrkixat</t>
  </si>
  <si>
    <t>gjnh</t>
  </si>
  <si>
    <t>cgksjok</t>
  </si>
  <si>
    <t>vegk</t>
  </si>
  <si>
    <t>csygh</t>
  </si>
  <si>
    <t>jk/kksiqj</t>
  </si>
  <si>
    <t>iFkjk</t>
  </si>
  <si>
    <t>iatkc ua'kuy cSad</t>
  </si>
  <si>
    <t>fiijk[kqnZ</t>
  </si>
  <si>
    <t>pj.ks</t>
  </si>
  <si>
    <t xml:space="preserve">  ftyk dk uke %&amp; vjoy</t>
  </si>
  <si>
    <t>iqjk.k</t>
  </si>
  <si>
    <t>csy[kkjk</t>
  </si>
  <si>
    <t>vjoy</t>
  </si>
  <si>
    <t>mljh</t>
  </si>
  <si>
    <t>ijklh</t>
  </si>
  <si>
    <t>izlknh baxfyl</t>
  </si>
  <si>
    <t>djih</t>
  </si>
  <si>
    <t>dysj</t>
  </si>
  <si>
    <t>vojy 'kk[kk</t>
  </si>
  <si>
    <t>CkSad vkWQ cM+kSnk</t>
  </si>
  <si>
    <t>pank</t>
  </si>
  <si>
    <t xml:space="preserve">  ftyk dk uke %&amp; x;k</t>
  </si>
  <si>
    <t xml:space="preserve">  ftyk dk uke %&amp; lgjlk</t>
  </si>
  <si>
    <t>flejhcf[;;kjiqj</t>
  </si>
  <si>
    <t>lgjlk</t>
  </si>
  <si>
    <t>lksuiqjk</t>
  </si>
  <si>
    <t>vkbZ Mh ch vkbZ cSad</t>
  </si>
  <si>
    <t>cyqvkgk</t>
  </si>
  <si>
    <t>cfj;kgh cktkj</t>
  </si>
  <si>
    <t>efgf"k</t>
  </si>
  <si>
    <t xml:space="preserve">  ftyk dk uke %&amp; e/kqcuh</t>
  </si>
  <si>
    <t>jgqvklaxzke</t>
  </si>
  <si>
    <t>t;uxj</t>
  </si>
  <si>
    <t>e/kqcuh</t>
  </si>
  <si>
    <t>[ktkSyh</t>
  </si>
  <si>
    <t>iMkSy</t>
  </si>
  <si>
    <t>[kqVkSuk</t>
  </si>
  <si>
    <t>eyey</t>
  </si>
  <si>
    <t>csuhiV~Vh</t>
  </si>
  <si>
    <t>ldjh</t>
  </si>
  <si>
    <t>ujfg;k</t>
  </si>
  <si>
    <t>Qqyijkl</t>
  </si>
  <si>
    <t>e/ksiqj</t>
  </si>
  <si>
    <t>ykSdgk</t>
  </si>
  <si>
    <t>egjSy</t>
  </si>
  <si>
    <t>nso/kk</t>
  </si>
  <si>
    <t>efgukFkiqj</t>
  </si>
  <si>
    <t>ckcqcjgh</t>
  </si>
  <si>
    <t>cjgkjk</t>
  </si>
  <si>
    <t>xukSyh</t>
  </si>
  <si>
    <t>mexk¡o</t>
  </si>
  <si>
    <t>jfgdk</t>
  </si>
  <si>
    <t>;wukbZVsM cSad</t>
  </si>
  <si>
    <t>jktuxj</t>
  </si>
  <si>
    <t>uukSj</t>
  </si>
  <si>
    <t xml:space="preserve">  ftyk dk uke %&amp; csxwljk;</t>
  </si>
  <si>
    <t>csxwljk;</t>
  </si>
  <si>
    <t>egeniqj</t>
  </si>
  <si>
    <t>;qukbZVsM cSad vkWQ bafM;k</t>
  </si>
  <si>
    <t>vkykiqj</t>
  </si>
  <si>
    <t>efVgkuh</t>
  </si>
  <si>
    <t>ukodksBh</t>
  </si>
  <si>
    <t>eguk</t>
  </si>
  <si>
    <t>nkfu;kyiqj</t>
  </si>
  <si>
    <t>Qrsgk</t>
  </si>
  <si>
    <t>ifjgkj</t>
  </si>
  <si>
    <t xml:space="preserve">  ftyk dk uke %&amp; e/ksiqjk</t>
  </si>
  <si>
    <t>e/ksiqjk</t>
  </si>
  <si>
    <t>ca/ku cSad</t>
  </si>
  <si>
    <t>eqjyhxat</t>
  </si>
  <si>
    <t>vkb0 Mh0 ch0 vkbZ0 cSad</t>
  </si>
  <si>
    <t>eqjyhxat cktkj 'kk[kk</t>
  </si>
  <si>
    <t>/kSykj</t>
  </si>
  <si>
    <t xml:space="preserve">  ftyk dk uke %&amp; ukyUnk</t>
  </si>
  <si>
    <t>ehjkpd</t>
  </si>
  <si>
    <t>fgylk</t>
  </si>
  <si>
    <t>fcgkj'kjhQ</t>
  </si>
  <si>
    <t>jgqbZ</t>
  </si>
  <si>
    <t>;wukbZVsM cSad vkWQ bafM;k</t>
  </si>
  <si>
    <t>flafMdsV cSad</t>
  </si>
  <si>
    <t xml:space="preserve">  ftyk dk uke %&amp; ck¡dk</t>
  </si>
  <si>
    <t>ddokjk</t>
  </si>
  <si>
    <t>eankjfo|kihB</t>
  </si>
  <si>
    <t>lyseiqj</t>
  </si>
  <si>
    <t>fHkfr;k</t>
  </si>
  <si>
    <t>ck¡dk</t>
  </si>
  <si>
    <t>QqYyhMqej</t>
  </si>
  <si>
    <t>lkgscxat</t>
  </si>
  <si>
    <t>ednqek</t>
  </si>
  <si>
    <t>okSlh</t>
  </si>
  <si>
    <t>Mqejkek</t>
  </si>
  <si>
    <t>vejiqj</t>
  </si>
  <si>
    <t>dkensoiqj</t>
  </si>
  <si>
    <t>nq/kkjh</t>
  </si>
  <si>
    <t>dVsyh eksM+</t>
  </si>
  <si>
    <t>jtkSu</t>
  </si>
  <si>
    <t>lwbZ;k</t>
  </si>
  <si>
    <t>ckjkgkV</t>
  </si>
  <si>
    <t>;wukbVsM cSad vkWQ bafM;k</t>
  </si>
  <si>
    <t>jk/kk uxj</t>
  </si>
  <si>
    <t xml:space="preserve">  ftyk dk uke %&amp; xksikyxat</t>
  </si>
  <si>
    <t>dksbuh</t>
  </si>
  <si>
    <t>lklkeqlk</t>
  </si>
  <si>
    <t>dVs;k</t>
  </si>
  <si>
    <t>fejxat</t>
  </si>
  <si>
    <t>fl/kofy;k</t>
  </si>
  <si>
    <t>Fkkos</t>
  </si>
  <si>
    <t>ek&gt;k</t>
  </si>
  <si>
    <t>txnh'kiqj</t>
  </si>
  <si>
    <t>xksikyxat</t>
  </si>
  <si>
    <t>eksjs</t>
  </si>
  <si>
    <t>vkbZ0 Mh0 ch0 vkbZ0 cSad</t>
  </si>
  <si>
    <t>Qwyofj;k</t>
  </si>
  <si>
    <t>gFkqvk</t>
  </si>
  <si>
    <t xml:space="preserve">  ftyk dk uke %&amp; iwf.kZ;k¡</t>
  </si>
  <si>
    <t>,0 Mh0 ch0 iwf.kZ;k¡</t>
  </si>
  <si>
    <t>[kq'dhckx</t>
  </si>
  <si>
    <t>cueu[kh</t>
  </si>
  <si>
    <t>dk&gt;k</t>
  </si>
  <si>
    <t>pksiM+k cktkj</t>
  </si>
  <si>
    <t>rsyMhgk</t>
  </si>
  <si>
    <t>ehjxat</t>
  </si>
  <si>
    <t>oklqnsoiqj</t>
  </si>
  <si>
    <t>ch0 dksBh</t>
  </si>
  <si>
    <t>tykyx&lt;+</t>
  </si>
  <si>
    <t>dlck</t>
  </si>
  <si>
    <t>jksVk</t>
  </si>
  <si>
    <t>xqykcckx</t>
  </si>
  <si>
    <t>Jhuxj</t>
  </si>
  <si>
    <t>ck;lh</t>
  </si>
  <si>
    <t>Mx:vk</t>
  </si>
  <si>
    <t>gjnk</t>
  </si>
  <si>
    <t>xksdqyiqj</t>
  </si>
  <si>
    <t>xksvlh</t>
  </si>
  <si>
    <t>pEikuxj</t>
  </si>
  <si>
    <t>ykbZu cktkj</t>
  </si>
  <si>
    <t>tkudhuxj</t>
  </si>
  <si>
    <t>usokyky pkSd</t>
  </si>
  <si>
    <t>:ikSyh</t>
  </si>
  <si>
    <t>HkV~Vk cktkj</t>
  </si>
  <si>
    <t>lkSjk tkcj</t>
  </si>
  <si>
    <t>csyxPNh</t>
  </si>
  <si>
    <t>/kenkgk</t>
  </si>
  <si>
    <t>ljlh</t>
  </si>
  <si>
    <t>ds0 uxj</t>
  </si>
  <si>
    <t>dksgckjk</t>
  </si>
  <si>
    <t>iwf.kZ;k¡</t>
  </si>
  <si>
    <t xml:space="preserve">  ftyk dk uke %&amp; dfVgkj</t>
  </si>
  <si>
    <t>lkSfj;k</t>
  </si>
  <si>
    <t>Qydk</t>
  </si>
  <si>
    <t>dqlsZyk</t>
  </si>
  <si>
    <t>efugkjh</t>
  </si>
  <si>
    <t>ldjSyh</t>
  </si>
  <si>
    <t>lksuSyh</t>
  </si>
  <si>
    <t>fn/kjh</t>
  </si>
  <si>
    <t>fouksniqj</t>
  </si>
  <si>
    <t>xsBkSjk</t>
  </si>
  <si>
    <t>xsM+kckM+h</t>
  </si>
  <si>
    <t>;qukbZVsM cSad vkWQ bf.M;k</t>
  </si>
  <si>
    <t>dksyklh</t>
  </si>
  <si>
    <t>Hkksxkao</t>
  </si>
  <si>
    <t>cyjkeiqj</t>
  </si>
  <si>
    <t>fo'kuiqj</t>
  </si>
  <si>
    <t>dqekjhiqj</t>
  </si>
  <si>
    <t>Hk.Mkjry</t>
  </si>
  <si>
    <t>ok.khiqj</t>
  </si>
  <si>
    <t>iobZ</t>
  </si>
  <si>
    <t>bf.M;u cSad</t>
  </si>
  <si>
    <t xml:space="preserve">dfVgkj </t>
  </si>
  <si>
    <t>fpÙkkSfj;k</t>
  </si>
  <si>
    <t>dks&lt;+k</t>
  </si>
  <si>
    <t>;qdks cSad</t>
  </si>
  <si>
    <t>dfVgkj</t>
  </si>
  <si>
    <t xml:space="preserve">  ftyk dk uke %&amp; iwohZ pEikj.k</t>
  </si>
  <si>
    <t>ujgV</t>
  </si>
  <si>
    <t>nks lwr</t>
  </si>
  <si>
    <t>p.Mhuksoka</t>
  </si>
  <si>
    <t>cSad vkWQ bf.M;k</t>
  </si>
  <si>
    <t>lqyrkuxat</t>
  </si>
  <si>
    <t>fejtku gkV</t>
  </si>
  <si>
    <t>;qfu;u cSad</t>
  </si>
  <si>
    <t>lkgqijoÙkk</t>
  </si>
  <si>
    <t>uanykyiqj</t>
  </si>
  <si>
    <t>luks[kjgkV</t>
  </si>
  <si>
    <t>fdlunkliqj</t>
  </si>
  <si>
    <t>frujaxk djkjh</t>
  </si>
  <si>
    <t>yksnhiqj</t>
  </si>
  <si>
    <t>I;kykiqj</t>
  </si>
  <si>
    <t>lokSj</t>
  </si>
  <si>
    <t>dtjSyh</t>
  </si>
  <si>
    <t>LkUgkSyk</t>
  </si>
  <si>
    <t>uoxfN;k</t>
  </si>
  <si>
    <t>ihjiSarh</t>
  </si>
  <si>
    <t>pdjh</t>
  </si>
  <si>
    <t>eSjok</t>
  </si>
  <si>
    <t>xq&lt;+uh</t>
  </si>
  <si>
    <t>;qukbZVsM cSad</t>
  </si>
  <si>
    <t>em</t>
  </si>
  <si>
    <t>iapkuiqj</t>
  </si>
  <si>
    <t>csYgkfM+</t>
  </si>
  <si>
    <t>ljcgnk</t>
  </si>
  <si>
    <t>Vsdkjh</t>
  </si>
  <si>
    <t>,s:</t>
  </si>
  <si>
    <t>ckjk</t>
  </si>
  <si>
    <t>flykSUtk</t>
  </si>
  <si>
    <t>xqjk:</t>
  </si>
  <si>
    <t>Hkqlq.Mk</t>
  </si>
  <si>
    <t>jkSuk</t>
  </si>
  <si>
    <t>pksjgj</t>
  </si>
  <si>
    <t>ikBdM+hg</t>
  </si>
  <si>
    <t>xjgksfr;k</t>
  </si>
  <si>
    <t>Hkkxyiqj</t>
  </si>
  <si>
    <t>dgyxk¡o</t>
  </si>
  <si>
    <t xml:space="preserve"> 'kgdqaM</t>
  </si>
  <si>
    <t>bZ;hiqj ikjkgkj</t>
  </si>
  <si>
    <t>[kjhd</t>
  </si>
  <si>
    <t>fogiqj</t>
  </si>
  <si>
    <t>iap:[kh</t>
  </si>
  <si>
    <t>yxekgkV</t>
  </si>
  <si>
    <t xml:space="preserve">  ftyk dk uke %&amp; lhrke&lt;+h</t>
  </si>
  <si>
    <t>efV;kjdyk</t>
  </si>
  <si>
    <t>lhrke&lt;+h</t>
  </si>
  <si>
    <t>cktiVh</t>
  </si>
  <si>
    <t>jhxk</t>
  </si>
  <si>
    <t>Mqejk</t>
  </si>
  <si>
    <t>fHkBkeksM+</t>
  </si>
  <si>
    <t>iqukSjk</t>
  </si>
  <si>
    <t>cM+hcktkj lhrke&lt;+h</t>
  </si>
  <si>
    <t>dksVcktkj</t>
  </si>
  <si>
    <t>:Uuh lSniqj</t>
  </si>
  <si>
    <t>cfj;kjiqj</t>
  </si>
  <si>
    <t>Hkkjl</t>
  </si>
  <si>
    <t>eksguheaMy</t>
  </si>
  <si>
    <t>fxlkjk</t>
  </si>
  <si>
    <t>vUgkjh</t>
  </si>
  <si>
    <t>xks;udk dkyst</t>
  </si>
  <si>
    <t>Mqejhdky</t>
  </si>
  <si>
    <t>LVsV cSad</t>
  </si>
  <si>
    <t>gjkjh nqykjiqj</t>
  </si>
  <si>
    <t>csyl.M</t>
  </si>
  <si>
    <t>nksLrh;k</t>
  </si>
  <si>
    <t>deyng</t>
  </si>
  <si>
    <t>eM+ik</t>
  </si>
  <si>
    <t>eqckjdiqj</t>
  </si>
  <si>
    <t>jkeuxj</t>
  </si>
  <si>
    <t>lksucjlk</t>
  </si>
  <si>
    <t>jk;iqj</t>
  </si>
  <si>
    <t>cjkgh jk;iqj</t>
  </si>
  <si>
    <t>cS[kriqj</t>
  </si>
  <si>
    <t>c[kfr;kjiqj</t>
  </si>
  <si>
    <t>nfr;kuk</t>
  </si>
  <si>
    <t>xksjS;k LFkku</t>
  </si>
  <si>
    <t>egkcyhiqj</t>
  </si>
  <si>
    <t>ijlk</t>
  </si>
  <si>
    <t>lkgiqj</t>
  </si>
  <si>
    <t>lairpd</t>
  </si>
  <si>
    <t xml:space="preserve"> 'ksjiqj</t>
  </si>
  <si>
    <t>foØe</t>
  </si>
  <si>
    <t>,fDll cSad</t>
  </si>
  <si>
    <t>fcgVk</t>
  </si>
  <si>
    <t>xks,lk 'ks[kiqjk</t>
  </si>
  <si>
    <t>vtek</t>
  </si>
  <si>
    <t>cSfj;k</t>
  </si>
  <si>
    <t>fo;kiqj</t>
  </si>
  <si>
    <t>eusj</t>
  </si>
  <si>
    <t>ukScriqj</t>
  </si>
  <si>
    <t>nukjk</t>
  </si>
  <si>
    <t>:dquiqjk</t>
  </si>
  <si>
    <t>eksj</t>
  </si>
  <si>
    <t>Qrqgk</t>
  </si>
  <si>
    <t>flaMhdsV cSad</t>
  </si>
  <si>
    <t>eksdkek</t>
  </si>
  <si>
    <t xml:space="preserve">  ftyk dk uke %&amp; eqaxsj</t>
  </si>
  <si>
    <t>ukSox&lt;+h</t>
  </si>
  <si>
    <t xml:space="preserve">yksgph </t>
  </si>
  <si>
    <t>xaxVk</t>
  </si>
  <si>
    <t>xksfoUniqj</t>
  </si>
  <si>
    <t>?kVokjh</t>
  </si>
  <si>
    <t>tekyiqj</t>
  </si>
  <si>
    <t>flaf?k;k</t>
  </si>
  <si>
    <t>rkjkiqj</t>
  </si>
  <si>
    <t>gosyh [kM+xiqj</t>
  </si>
  <si>
    <t>;qfu;u cSad vkWQ bafM;k</t>
  </si>
  <si>
    <t>juxk¡o</t>
  </si>
  <si>
    <t>cjng</t>
  </si>
  <si>
    <t>laxzkeiqj</t>
  </si>
  <si>
    <t>edok</t>
  </si>
  <si>
    <t>eqaxsj</t>
  </si>
  <si>
    <t>fljeriqj</t>
  </si>
  <si>
    <t>eaftyiqj</t>
  </si>
  <si>
    <t>csu</t>
  </si>
  <si>
    <t>fu'pyxat</t>
  </si>
  <si>
    <t>ngij</t>
  </si>
  <si>
    <t>lkysiqj</t>
  </si>
  <si>
    <t>djkg</t>
  </si>
  <si>
    <t>mxkokW</t>
  </si>
  <si>
    <t>p.Mh</t>
  </si>
  <si>
    <t>iapnsojh</t>
  </si>
  <si>
    <t>catkjh</t>
  </si>
  <si>
    <t>QsMjy cSad</t>
  </si>
  <si>
    <t>leqf[k;k eksM+</t>
  </si>
  <si>
    <t>iqufl;k</t>
  </si>
  <si>
    <t xml:space="preserve">  ftyk dk uke %&amp; vkSjaxkckn</t>
  </si>
  <si>
    <t>vkSjaxkckn</t>
  </si>
  <si>
    <t>jQhxat</t>
  </si>
  <si>
    <t>enuiqj</t>
  </si>
  <si>
    <t>vkscjk</t>
  </si>
  <si>
    <t>cjkgh cktkj</t>
  </si>
  <si>
    <t>baxfy'k</t>
  </si>
  <si>
    <t>ck:.k</t>
  </si>
  <si>
    <t>f'koxaat</t>
  </si>
  <si>
    <t xml:space="preserve">Hknok¡ </t>
  </si>
  <si>
    <t>nkmnuxj</t>
  </si>
  <si>
    <t>cfy;k</t>
  </si>
  <si>
    <t>csylkjk</t>
  </si>
  <si>
    <t>egkjktxat</t>
  </si>
  <si>
    <t>pkSfj;k</t>
  </si>
  <si>
    <t>csyk</t>
  </si>
  <si>
    <t>flgqyh</t>
  </si>
  <si>
    <t>xM+h fcluiqj</t>
  </si>
  <si>
    <t>bf.M;u vksojflt cSad</t>
  </si>
  <si>
    <t>/kekSy</t>
  </si>
  <si>
    <t>cqq/kkSyh</t>
  </si>
  <si>
    <t>vuSyk</t>
  </si>
  <si>
    <t>dk'khpd</t>
  </si>
  <si>
    <t>pdkbZ</t>
  </si>
  <si>
    <t>ekaxkscUnj</t>
  </si>
  <si>
    <t>ckeng</t>
  </si>
  <si>
    <t>irlaMk</t>
  </si>
  <si>
    <t>lksukMqejh</t>
  </si>
  <si>
    <t>rqjdkSfy;k</t>
  </si>
  <si>
    <t>&lt;+kdk</t>
  </si>
  <si>
    <t>esglh</t>
  </si>
  <si>
    <t>e/kqcu</t>
  </si>
  <si>
    <t>dY;k.kiqj</t>
  </si>
  <si>
    <t>bczkfgegiqj</t>
  </si>
  <si>
    <t>irkgh</t>
  </si>
  <si>
    <t>fpjS;k</t>
  </si>
  <si>
    <t>jktiqj</t>
  </si>
  <si>
    <t>jkex&lt;+ok</t>
  </si>
  <si>
    <t>cksdkusdyk</t>
  </si>
  <si>
    <t>nsokiqj</t>
  </si>
  <si>
    <t>?kksM+klgu</t>
  </si>
  <si>
    <t>Ñ".kuxj</t>
  </si>
  <si>
    <t>dksVok</t>
  </si>
  <si>
    <t>jDlkSy</t>
  </si>
  <si>
    <t>uksfu;k</t>
  </si>
  <si>
    <t>Qqyokj</t>
  </si>
  <si>
    <t>ePNjxk¡o</t>
  </si>
  <si>
    <t>vfgjkSfy;k</t>
  </si>
  <si>
    <t>eB yksfg;kj</t>
  </si>
  <si>
    <t>cM+gjok dyk</t>
  </si>
  <si>
    <t>baxfyl</t>
  </si>
  <si>
    <t>fo'kquiqj rkjk</t>
  </si>
  <si>
    <t>ujdfV;k</t>
  </si>
  <si>
    <t>xEgfj;k</t>
  </si>
  <si>
    <t>fllok iVuk</t>
  </si>
  <si>
    <t>pfd;k</t>
  </si>
  <si>
    <t>lqxkSyh</t>
  </si>
  <si>
    <t xml:space="preserve"> 'kqdqy ikdM+</t>
  </si>
  <si>
    <t>eksfrgkjh</t>
  </si>
  <si>
    <t>catfj;k</t>
  </si>
  <si>
    <t>cuckjhiqj</t>
  </si>
  <si>
    <t xml:space="preserve"> 'kdjiqjk</t>
  </si>
  <si>
    <t>gqyklxat</t>
  </si>
  <si>
    <t>gkVh</t>
  </si>
  <si>
    <t>gkthiqj</t>
  </si>
  <si>
    <t>dqlsZy</t>
  </si>
  <si>
    <t>[kqjh;ky</t>
  </si>
  <si>
    <t>dkfydkiqj</t>
  </si>
  <si>
    <t>dfVgkj eaxy cktkj</t>
  </si>
  <si>
    <t>eqfj;k</t>
  </si>
  <si>
    <t>csark pkSd</t>
  </si>
  <si>
    <t>fctyh</t>
  </si>
  <si>
    <t xml:space="preserve">  ftyk dk uke %&amp; [kxfM+;k</t>
  </si>
  <si>
    <t xml:space="preserve">  ftyk dk uke %&amp; Hkkstiqj</t>
  </si>
  <si>
    <t>pjiks[kjh</t>
  </si>
  <si>
    <t>xM+guh</t>
  </si>
  <si>
    <t>lgkj</t>
  </si>
  <si>
    <t>lsangk¡</t>
  </si>
  <si>
    <t>cM+gjk</t>
  </si>
  <si>
    <t>galokMhg</t>
  </si>
  <si>
    <t>dqFkkZ</t>
  </si>
  <si>
    <t>bekexat</t>
  </si>
  <si>
    <t>fdatj</t>
  </si>
  <si>
    <t>cgknwjiqj</t>
  </si>
  <si>
    <t>bf.M;k cSnjkckn</t>
  </si>
  <si>
    <t>[kxfM+;k</t>
  </si>
  <si>
    <t>jkuh 'kadjiqjk</t>
  </si>
  <si>
    <t>vykSyh</t>
  </si>
  <si>
    <t>cSad vkWQ cMkSnk</t>
  </si>
  <si>
    <t>csyk flejh</t>
  </si>
  <si>
    <t>iackt us'kuy cSad</t>
  </si>
  <si>
    <t>HkqMk</t>
  </si>
  <si>
    <t>cyqvkcktkj</t>
  </si>
  <si>
    <t xml:space="preserve">flejh </t>
  </si>
  <si>
    <t>egnhiqj</t>
  </si>
  <si>
    <t>eYguh</t>
  </si>
  <si>
    <t>Mgfj;k</t>
  </si>
  <si>
    <t>vksfj;saVy cSad</t>
  </si>
  <si>
    <t xml:space="preserve">  ftyk dk uke %&amp; oS'kkyh</t>
  </si>
  <si>
    <t>/kjgjk</t>
  </si>
  <si>
    <t>egqvk</t>
  </si>
  <si>
    <t>fon~nwiqj</t>
  </si>
  <si>
    <t>idkSyh</t>
  </si>
  <si>
    <t>vjjk oS'kkyh</t>
  </si>
  <si>
    <t>cSdq.Biqj</t>
  </si>
  <si>
    <t>,Dlhl cSad</t>
  </si>
  <si>
    <t>dapuiqj</t>
  </si>
  <si>
    <t>fdjkriqj jktkjke</t>
  </si>
  <si>
    <t>y{e.kiqj</t>
  </si>
  <si>
    <t xml:space="preserve">ykokiqj </t>
  </si>
  <si>
    <t>ykyxat</t>
  </si>
  <si>
    <t>csylj</t>
  </si>
  <si>
    <t>e/kqjkiqj</t>
  </si>
  <si>
    <t>egukj</t>
  </si>
  <si>
    <t>fpdukSVk</t>
  </si>
  <si>
    <t>igkM+iqj</t>
  </si>
  <si>
    <t>jfgekiqj</t>
  </si>
  <si>
    <t>jkuhiks[kj</t>
  </si>
  <si>
    <t>lgnsbZ cqtqxZ</t>
  </si>
  <si>
    <t>ljkbZ</t>
  </si>
  <si>
    <t>tlcjgka</t>
  </si>
  <si>
    <t>ekuflagiqj fotjkSyh</t>
  </si>
  <si>
    <t>fctjkSyh</t>
  </si>
  <si>
    <t>nsljh</t>
  </si>
  <si>
    <t>pspj</t>
  </si>
  <si>
    <t>tUnkgk</t>
  </si>
  <si>
    <t>v'kksbZ</t>
  </si>
  <si>
    <t>cjkVh</t>
  </si>
  <si>
    <t>csydq.Mk</t>
  </si>
  <si>
    <t>dugkSyh</t>
  </si>
  <si>
    <t>Hkxokuiqj</t>
  </si>
  <si>
    <t>ikukiqj /keZiqj</t>
  </si>
  <si>
    <t>jktkikdj</t>
  </si>
  <si>
    <t>ljk;</t>
  </si>
  <si>
    <t>nksxjk</t>
  </si>
  <si>
    <t>t&lt;+qvk</t>
  </si>
  <si>
    <t>tqM+kouiqj</t>
  </si>
  <si>
    <t>tykyiqj xaxVh</t>
  </si>
  <si>
    <t>vCnqyiqj pkSd</t>
  </si>
  <si>
    <t>xqjfe;k</t>
  </si>
  <si>
    <t>:iukjk;.kiqj</t>
  </si>
  <si>
    <t>dPPkh njxkj</t>
  </si>
  <si>
    <t>euiqjk</t>
  </si>
  <si>
    <t>oS'kkyh</t>
  </si>
  <si>
    <t>tgk¡xhiqj</t>
  </si>
  <si>
    <t>vatkuihj</t>
  </si>
  <si>
    <t>vyekuiqj</t>
  </si>
  <si>
    <t>xjkSy</t>
  </si>
  <si>
    <t>[kksih</t>
  </si>
  <si>
    <t>lgnqYYkkgiqj</t>
  </si>
  <si>
    <t>vkbZ Mh ch vkbZ</t>
  </si>
  <si>
    <t xml:space="preserve">  ftyk dk uke %&amp; jksgrkl</t>
  </si>
  <si>
    <t>djxgj</t>
  </si>
  <si>
    <t>psukjh</t>
  </si>
  <si>
    <t>oM+gjh</t>
  </si>
  <si>
    <t>frykSFkq</t>
  </si>
  <si>
    <t>,p Mh ,Q lh</t>
  </si>
  <si>
    <t>lklkjke</t>
  </si>
  <si>
    <t>Msgjh vkWulksu</t>
  </si>
  <si>
    <t>clMhgk¡</t>
  </si>
  <si>
    <t>cukSyh</t>
  </si>
  <si>
    <t>dkjkdkV</t>
  </si>
  <si>
    <t>osnk</t>
  </si>
  <si>
    <t>ukjk;.kiqj</t>
  </si>
  <si>
    <t>dkspl</t>
  </si>
  <si>
    <t>uks[kk</t>
  </si>
  <si>
    <t>fnukjk</t>
  </si>
  <si>
    <t>eqjknkckn</t>
  </si>
  <si>
    <t>jkefMgjk</t>
  </si>
  <si>
    <t>nfjgV</t>
  </si>
  <si>
    <t>xt HkM+ljk</t>
  </si>
  <si>
    <t>ekSuk</t>
  </si>
  <si>
    <t>bfVUgk</t>
  </si>
  <si>
    <t>foØexat</t>
  </si>
  <si>
    <t>la&gt;kSyh</t>
  </si>
  <si>
    <t>drjk</t>
  </si>
  <si>
    <t>deyiqqjk</t>
  </si>
  <si>
    <t>ldjk</t>
  </si>
  <si>
    <t>gjiqj c[kM+h</t>
  </si>
  <si>
    <t xml:space="preserve">lkgscxat </t>
  </si>
  <si>
    <t>/kukSj</t>
  </si>
  <si>
    <t>firkSf&gt;;k</t>
  </si>
  <si>
    <t>csuhokn</t>
  </si>
  <si>
    <t>xat cktkj</t>
  </si>
  <si>
    <t>cghyokj</t>
  </si>
  <si>
    <t>iks[kfj;k</t>
  </si>
  <si>
    <t xml:space="preserve">rqdhZ </t>
  </si>
  <si>
    <t>Ntku</t>
  </si>
  <si>
    <t>ujlaMk</t>
  </si>
  <si>
    <t>csxkuk</t>
  </si>
  <si>
    <t>ek/kksiqj</t>
  </si>
  <si>
    <t>flafMdsV cSd</t>
  </si>
  <si>
    <t>:ugkyh</t>
  </si>
  <si>
    <t>v[kjks/kkV</t>
  </si>
  <si>
    <t>iqjLrksiqj</t>
  </si>
  <si>
    <t>ca/kh iqj</t>
  </si>
  <si>
    <t xml:space="preserve">  ftyk dk uke %&amp; 'ks[kiqjk</t>
  </si>
  <si>
    <t>fljkjh</t>
  </si>
  <si>
    <t>cjch?kk</t>
  </si>
  <si>
    <t xml:space="preserve"> 'ks[kiqjk</t>
  </si>
  <si>
    <t>psokM+</t>
  </si>
  <si>
    <t>Qjhniqj</t>
  </si>
  <si>
    <t xml:space="preserve"> 'ks[kiqjk ljk;</t>
  </si>
  <si>
    <t>jkejk;iqj</t>
  </si>
  <si>
    <t xml:space="preserve">  ftyk dk uke %&amp; Hkkxyiqj</t>
  </si>
  <si>
    <t>caSad vkWQ cMkSnk</t>
  </si>
  <si>
    <t>iatkc ,aM fla/k cSad</t>
  </si>
  <si>
    <t>eksrh &gt;hy</t>
  </si>
  <si>
    <t>Hkkjrh; LVsV cSSad</t>
  </si>
  <si>
    <t>dkWjiksjs'ku cSad</t>
  </si>
  <si>
    <t>elkS&lt;+h</t>
  </si>
  <si>
    <t>dqjFkksy</t>
  </si>
  <si>
    <t>ck&lt;+</t>
  </si>
  <si>
    <t>Qfjniqj nfu;kok¡</t>
  </si>
  <si>
    <t>lsUVªy dkWijsfVo cSad</t>
  </si>
  <si>
    <t>esgafn;k</t>
  </si>
  <si>
    <t>e/; fcgkj xzkeh.k caSd</t>
  </si>
  <si>
    <t>vksfj,UVy cSad vkWQ dkWeLkZ</t>
  </si>
  <si>
    <t>bafM;u vksojflt cSad</t>
  </si>
  <si>
    <t>vksfj;UVy cSad vkWQ dkWelZ</t>
  </si>
  <si>
    <t>vksfj,Uvy cSad vkWQ dkWelZ</t>
  </si>
  <si>
    <t>;qukbVsM cSad</t>
  </si>
  <si>
    <t xml:space="preserve">;qfu;u cSad </t>
  </si>
  <si>
    <t>dqy ;ksx</t>
  </si>
  <si>
    <t>vk'kkuxj</t>
  </si>
  <si>
    <t>oatkjh</t>
  </si>
  <si>
    <t>vdksBh xksyk</t>
  </si>
  <si>
    <t>mljk¡o</t>
  </si>
  <si>
    <t>thjok</t>
  </si>
  <si>
    <t>vks0 ch0 lh0</t>
  </si>
  <si>
    <t>ch0 vks0 ch0</t>
  </si>
  <si>
    <t>caxyok</t>
  </si>
  <si>
    <t xml:space="preserve"> 'kqHkadjiqj</t>
  </si>
  <si>
    <t xml:space="preserve"> f'kouxj?kkV</t>
  </si>
  <si>
    <t>gjkSyh</t>
  </si>
  <si>
    <t>iks[kjke</t>
  </si>
  <si>
    <t>cgsM+k</t>
  </si>
  <si>
    <t>t;nsoiV~h</t>
  </si>
  <si>
    <t>efgukj</t>
  </si>
  <si>
    <t>euhxkNh</t>
  </si>
  <si>
    <t>fcjkSy</t>
  </si>
  <si>
    <t>HkkyiV~h</t>
  </si>
  <si>
    <t>Nrou</t>
  </si>
  <si>
    <t>jruiqj</t>
  </si>
  <si>
    <t>jk&lt;+h</t>
  </si>
  <si>
    <t>f"ko/kkjk</t>
  </si>
  <si>
    <t>HkjokM+k</t>
  </si>
  <si>
    <t>fo"kuiqj</t>
  </si>
  <si>
    <t>lksudh</t>
  </si>
  <si>
    <t>xkSlk/kkV</t>
  </si>
  <si>
    <t>lqjgkpV~h</t>
  </si>
  <si>
    <t>dks;ykLFkku</t>
  </si>
  <si>
    <t>ykyckx</t>
  </si>
  <si>
    <t>flagokjk</t>
  </si>
  <si>
    <t>lSnuxj</t>
  </si>
  <si>
    <t>Vsdrkj</t>
  </si>
  <si>
    <t>lgljke</t>
  </si>
  <si>
    <t>dSnjkckn</t>
  </si>
  <si>
    <t>pdksrh</t>
  </si>
  <si>
    <t>[khjek</t>
  </si>
  <si>
    <t>eFkqjkiqj</t>
  </si>
  <si>
    <t>daokxkNh</t>
  </si>
  <si>
    <t>cM+h cyh;k</t>
  </si>
  <si>
    <t>djkjh</t>
  </si>
  <si>
    <t>dlkj</t>
  </si>
  <si>
    <t>uheh</t>
  </si>
  <si>
    <t>gfFk;kok¡</t>
  </si>
  <si>
    <t>cqYYkkpd</t>
  </si>
  <si>
    <t>vfj;jh</t>
  </si>
  <si>
    <t>nf{k.k fcgkj xzkeh.k cSad</t>
  </si>
  <si>
    <t>v[kxk¡o</t>
  </si>
  <si>
    <t>dk;euxj</t>
  </si>
  <si>
    <t>,dokjh</t>
  </si>
  <si>
    <t>djukesiqj</t>
  </si>
  <si>
    <t>Jhikyiqj</t>
  </si>
  <si>
    <t>o:.k</t>
  </si>
  <si>
    <t>dksbZyoj</t>
  </si>
  <si>
    <t>fi;fu;ka</t>
  </si>
  <si>
    <t>teqvkao</t>
  </si>
  <si>
    <t>dksgjk</t>
  </si>
  <si>
    <t>[kkliqj</t>
  </si>
  <si>
    <t>ikyhxat</t>
  </si>
  <si>
    <t xml:space="preserve">  ftyk dk uke %&amp; dSewj</t>
  </si>
  <si>
    <t>HkHkqvk</t>
  </si>
  <si>
    <t>gkVk</t>
  </si>
  <si>
    <t>uqvkao</t>
  </si>
  <si>
    <t>lksugu</t>
  </si>
  <si>
    <t>nqxkZorh</t>
  </si>
  <si>
    <t>dqnjk</t>
  </si>
  <si>
    <t>v[kykliqj</t>
  </si>
  <si>
    <t>pSuiqj</t>
  </si>
  <si>
    <t>eksgfu;k</t>
  </si>
  <si>
    <t>ckjs</t>
  </si>
  <si>
    <t>foÙkh; o"kZ %&amp; 2018&amp;19</t>
  </si>
  <si>
    <t>d[krnh</t>
  </si>
  <si>
    <t xml:space="preserve"> /keZijlk</t>
  </si>
  <si>
    <t>fiijkcktkj</t>
  </si>
  <si>
    <t xml:space="preserve"> ';keiqj</t>
  </si>
  <si>
    <t>lsejk</t>
  </si>
  <si>
    <t>jkepUnziqj</t>
  </si>
  <si>
    <t>ykbZucktkj</t>
  </si>
  <si>
    <t>dqlkS/kh</t>
  </si>
  <si>
    <t>vjuk</t>
  </si>
  <si>
    <t>ojfgek</t>
  </si>
  <si>
    <t>ljykcktkj</t>
  </si>
  <si>
    <t>gjnh;k</t>
  </si>
  <si>
    <t>mpdkxk¡o</t>
  </si>
  <si>
    <t>clMhyk cktkj</t>
  </si>
  <si>
    <t>tequnk¡</t>
  </si>
  <si>
    <t>jktkiqj</t>
  </si>
  <si>
    <t>cxgh</t>
  </si>
  <si>
    <t>lksgufj;k</t>
  </si>
  <si>
    <t>flik;k</t>
  </si>
  <si>
    <t>telM</t>
  </si>
  <si>
    <t>bUnzkuxj</t>
  </si>
  <si>
    <t>jktkiVh</t>
  </si>
  <si>
    <t>oyqvulkxj</t>
  </si>
  <si>
    <t>[ksfrFk</t>
  </si>
  <si>
    <t>ethjokdyk</t>
  </si>
  <si>
    <t>cxkSyh</t>
  </si>
  <si>
    <t>cFkqvkcktkj</t>
  </si>
  <si>
    <t>;knksiqj</t>
  </si>
  <si>
    <t>fetkZiqj</t>
  </si>
  <si>
    <t>usmjh</t>
  </si>
  <si>
    <t>dqpk;dksV</t>
  </si>
  <si>
    <t>cjkSyh</t>
  </si>
  <si>
    <t>ek&gt;k x&lt;+</t>
  </si>
  <si>
    <t>fot;kiqj</t>
  </si>
  <si>
    <t>e&gt;ofy;k</t>
  </si>
  <si>
    <t>fn/koknqckSyh</t>
  </si>
  <si>
    <t>,p0 Mh0 ,Q0 lh0 cSad</t>
  </si>
  <si>
    <t>bykgkckn cSd</t>
  </si>
  <si>
    <t>fijuxjk</t>
  </si>
  <si>
    <t>jgheiqj</t>
  </si>
  <si>
    <t>lglh</t>
  </si>
  <si>
    <t>bafM;u vksHkjlht cSad</t>
  </si>
  <si>
    <t>cNksrk</t>
  </si>
  <si>
    <t>egs'k[kwaV</t>
  </si>
  <si>
    <t>dksjkokW</t>
  </si>
  <si>
    <t>xksukokW</t>
  </si>
  <si>
    <t>rfd;kdyk</t>
  </si>
  <si>
    <t>ukyUnk</t>
  </si>
  <si>
    <t>vksUnk</t>
  </si>
  <si>
    <t>cjkg</t>
  </si>
  <si>
    <t>rsyej</t>
  </si>
  <si>
    <t>?kksljkek</t>
  </si>
  <si>
    <t>HkwbZ</t>
  </si>
  <si>
    <t>blykeiqj</t>
  </si>
  <si>
    <t>FkjFkjh</t>
  </si>
  <si>
    <t>iSBuk</t>
  </si>
  <si>
    <t>txnh'kiqj fr;kjh</t>
  </si>
  <si>
    <t>usgqlk</t>
  </si>
  <si>
    <t>fepkZ;xat</t>
  </si>
  <si>
    <t>tykyiqj</t>
  </si>
  <si>
    <t>/kekSyh</t>
  </si>
  <si>
    <t>brklax</t>
  </si>
  <si>
    <t>futk;</t>
  </si>
  <si>
    <t>Nfoykiqj</t>
  </si>
  <si>
    <t>/keZiqj</t>
  </si>
  <si>
    <t>csjFkq</t>
  </si>
  <si>
    <t>rsrjkokW</t>
  </si>
  <si>
    <t>vkekokW</t>
  </si>
  <si>
    <t>drjhljk;</t>
  </si>
  <si>
    <t>csukj</t>
  </si>
  <si>
    <t>ccqjcUUk</t>
  </si>
  <si>
    <t>tSrhiqj</t>
  </si>
  <si>
    <t>lkBksiqj</t>
  </si>
  <si>
    <t>fcUn</t>
  </si>
  <si>
    <t>rqylhx&lt;+</t>
  </si>
  <si>
    <t>fxfj;d</t>
  </si>
  <si>
    <t>f[k:foxgk</t>
  </si>
  <si>
    <t>vU/kuk</t>
  </si>
  <si>
    <t>Hkkxufoxgk</t>
  </si>
  <si>
    <t>cM+xkWo</t>
  </si>
  <si>
    <t>jktxhj</t>
  </si>
  <si>
    <t>ipkSjh</t>
  </si>
  <si>
    <t>Ik'kkSj</t>
  </si>
  <si>
    <t>ijoyiqj</t>
  </si>
  <si>
    <t>,daxjMhg</t>
  </si>
  <si>
    <t>lksgljk;</t>
  </si>
  <si>
    <t>,daxjljk;</t>
  </si>
  <si>
    <t>gjukSr</t>
  </si>
  <si>
    <t>vU/kzk cSad</t>
  </si>
  <si>
    <t>vLFkkokW</t>
  </si>
  <si>
    <t>osyok</t>
  </si>
  <si>
    <t>eatkSjk</t>
  </si>
  <si>
    <t>fcgkjhxat</t>
  </si>
  <si>
    <t>eqjgks</t>
  </si>
  <si>
    <t xml:space="preserve"> 'kadjiqj</t>
  </si>
  <si>
    <t>vkyeuxj</t>
  </si>
  <si>
    <t>;nqvkiV~Vh</t>
  </si>
  <si>
    <t>[kkMk</t>
  </si>
  <si>
    <t>j/kqukFkiqj</t>
  </si>
  <si>
    <t>eqjyhxat fefMy pkSd</t>
  </si>
  <si>
    <t>fldjgV~Vh</t>
  </si>
  <si>
    <t>Ñf"k fodkl 'kk[kk] e/ksiqj</t>
  </si>
  <si>
    <t>flUgs'oj</t>
  </si>
  <si>
    <t>MaMkjh</t>
  </si>
  <si>
    <t>mnkfd'kquxat</t>
  </si>
  <si>
    <t>pkSlk</t>
  </si>
  <si>
    <t>eBkgh cktkj</t>
  </si>
  <si>
    <t>lkgqx&lt;+</t>
  </si>
  <si>
    <t>ykSan</t>
  </si>
  <si>
    <t>jksg</t>
  </si>
  <si>
    <t>cM+jkth</t>
  </si>
  <si>
    <t>dkfnjxat</t>
  </si>
  <si>
    <t>fllek</t>
  </si>
  <si>
    <t>Fkkyh</t>
  </si>
  <si>
    <t>chjukoka</t>
  </si>
  <si>
    <t>Mqejkoka</t>
  </si>
  <si>
    <t>lsjktuxj</t>
  </si>
  <si>
    <t>cStukFkiqj</t>
  </si>
  <si>
    <t>xqyuh</t>
  </si>
  <si>
    <t>irjax</t>
  </si>
  <si>
    <t>pkUnuhpkSd</t>
  </si>
  <si>
    <t>Msjoka</t>
  </si>
  <si>
    <t>flmj</t>
  </si>
  <si>
    <t>HknlkSuh</t>
  </si>
  <si>
    <t>dkSvkdksy</t>
  </si>
  <si>
    <t>vdcjiqj</t>
  </si>
  <si>
    <t>vkbZ Mh0 ch0 vkbZ0 cSad</t>
  </si>
  <si>
    <t>ds0 ,y0 ,l0 lh</t>
  </si>
  <si>
    <t>dVksfj;k</t>
  </si>
  <si>
    <t>Hkujk pkUnuk</t>
  </si>
  <si>
    <t>lwb;k¡</t>
  </si>
  <si>
    <t>baxfy'k eksM+</t>
  </si>
  <si>
    <t xml:space="preserve"> ';ke cktkj</t>
  </si>
  <si>
    <t xml:space="preserve"> 'oslj</t>
  </si>
  <si>
    <t>dkS'kyiqj</t>
  </si>
  <si>
    <t>t;iqj</t>
  </si>
  <si>
    <t>Hkjdks</t>
  </si>
  <si>
    <t>?kkSjh</t>
  </si>
  <si>
    <t>dqekjiqj</t>
  </si>
  <si>
    <t>vejkgk</t>
  </si>
  <si>
    <t xml:space="preserve"> 'kaHkqxat</t>
  </si>
  <si>
    <t>ukokxhg pkUnu</t>
  </si>
  <si>
    <t>ojeÙkk</t>
  </si>
  <si>
    <t>HkSjksxat</t>
  </si>
  <si>
    <t>pkUnu</t>
  </si>
  <si>
    <t>[khjhcka/k</t>
  </si>
  <si>
    <t xml:space="preserve"> f'koukjk;.kiqj</t>
  </si>
  <si>
    <t>,dpkjh</t>
  </si>
  <si>
    <t xml:space="preserve"> 'kkgdqaM</t>
  </si>
  <si>
    <t>izrkiuxj</t>
  </si>
  <si>
    <t>xksjkMhg</t>
  </si>
  <si>
    <t>pkijgkV</t>
  </si>
  <si>
    <t>vdojuxj</t>
  </si>
  <si>
    <t>cgknqjiqj</t>
  </si>
  <si>
    <t>eksgn~nhuxj</t>
  </si>
  <si>
    <t>iqjSuh</t>
  </si>
  <si>
    <t>xkikyiqj</t>
  </si>
  <si>
    <t>ukFkuxj</t>
  </si>
  <si>
    <t>bZ'khiqj okjkgkV</t>
  </si>
  <si>
    <t>?kukSjk</t>
  </si>
  <si>
    <t>frydkeka&gt;h</t>
  </si>
  <si>
    <t>lh0 ch0 vkbZ</t>
  </si>
  <si>
    <t>vkuUnuxj</t>
  </si>
  <si>
    <t>djFk</t>
  </si>
  <si>
    <t>ofjlou</t>
  </si>
  <si>
    <t>vkjk</t>
  </si>
  <si>
    <t>iouk</t>
  </si>
  <si>
    <t>dkSju</t>
  </si>
  <si>
    <t>glucktkj</t>
  </si>
  <si>
    <t>dlki</t>
  </si>
  <si>
    <t>xq.Mh</t>
  </si>
  <si>
    <t>gqykjiqj</t>
  </si>
  <si>
    <t>chjiqj</t>
  </si>
  <si>
    <t>fijkSVk</t>
  </si>
  <si>
    <t>xkSjk</t>
  </si>
  <si>
    <t>ij'kqjkeiqj</t>
  </si>
  <si>
    <t>fcfg;k</t>
  </si>
  <si>
    <t>c[kksjkiqj</t>
  </si>
  <si>
    <t>fijks</t>
  </si>
  <si>
    <t>ednqeiqj</t>
  </si>
  <si>
    <t>cxok</t>
  </si>
  <si>
    <t>cywvk</t>
  </si>
  <si>
    <t>eksdkjh</t>
  </si>
  <si>
    <t>djofUn;k</t>
  </si>
  <si>
    <t>djth</t>
  </si>
  <si>
    <t>csyko</t>
  </si>
  <si>
    <t>:nzokj dyk</t>
  </si>
  <si>
    <t>tSriqj dyk</t>
  </si>
  <si>
    <t>tfn;k</t>
  </si>
  <si>
    <t>eksrhiqj</t>
  </si>
  <si>
    <t>bVgjh</t>
  </si>
  <si>
    <t>yksfg;kuxj</t>
  </si>
  <si>
    <t>ohjiqj</t>
  </si>
  <si>
    <t>dksfj;kiVh</t>
  </si>
  <si>
    <t>lq[kklu</t>
  </si>
  <si>
    <t>vkbZ0 lh0 vkbZ0 lh0 cSad</t>
  </si>
  <si>
    <t>cgknqjxat</t>
  </si>
  <si>
    <t>tysfo;k eksM+</t>
  </si>
  <si>
    <t>pqjyh 'kk[kk</t>
  </si>
  <si>
    <t>rkjkckM+h</t>
  </si>
  <si>
    <t>[kkxM+k fd'kuxat</t>
  </si>
  <si>
    <t>xyxfy;k Bkdqjxat</t>
  </si>
  <si>
    <t>dksnkxk¡o Bkdqjxat</t>
  </si>
  <si>
    <t>pksdk/kkeu</t>
  </si>
  <si>
    <t>if'pe ikyh</t>
  </si>
  <si>
    <t xml:space="preserve">jk;iqj </t>
  </si>
  <si>
    <t>leslj cgknqjxat</t>
  </si>
  <si>
    <t>ohjiqj iksfB;k</t>
  </si>
  <si>
    <t>iksfB;k</t>
  </si>
  <si>
    <t>dlsjk iVV~h</t>
  </si>
  <si>
    <t>dkspk/kkeu</t>
  </si>
  <si>
    <t>,y vkj ih cgknqjxat</t>
  </si>
  <si>
    <t>lksUFkk dkspk/kkeu</t>
  </si>
  <si>
    <t>gehy pkSd fd'kuxat</t>
  </si>
  <si>
    <t>rqyfl;k fn?kycSad</t>
  </si>
  <si>
    <t>eghuxk¡o</t>
  </si>
  <si>
    <t>Vs&lt;+kxkN</t>
  </si>
  <si>
    <t>dVgyckM+h cgknqjxat</t>
  </si>
  <si>
    <t>egknsonh?kh cgknqjxat</t>
  </si>
  <si>
    <t>cSjxkNh fd'kuxat</t>
  </si>
  <si>
    <t>;qukbVsM cSad vkWQ bafM;k</t>
  </si>
  <si>
    <t>jktsiqj</t>
  </si>
  <si>
    <t>fueqbZ;k</t>
  </si>
  <si>
    <t>Qyofj;k vks&gt;k</t>
  </si>
  <si>
    <t>idM+hn;ky</t>
  </si>
  <si>
    <t>vjsjkt</t>
  </si>
  <si>
    <t>cSfj;kMhg</t>
  </si>
  <si>
    <t>,dMjh</t>
  </si>
  <si>
    <t>ihijk</t>
  </si>
  <si>
    <t>fpUrkouiqj</t>
  </si>
  <si>
    <t>egqvkok</t>
  </si>
  <si>
    <t>,Mhch ekfrgkjh</t>
  </si>
  <si>
    <t>iVuh</t>
  </si>
  <si>
    <t>clriqj yqBkgk¡</t>
  </si>
  <si>
    <t>Qsugkjk</t>
  </si>
  <si>
    <t>jf&lt;+;k</t>
  </si>
  <si>
    <t>lwjtiqj</t>
  </si>
  <si>
    <t>tqxkSfy;k Vksyk Hksyok</t>
  </si>
  <si>
    <t>Niok cktkj</t>
  </si>
  <si>
    <t>idfM+;k</t>
  </si>
  <si>
    <t>vksykgk cktkj</t>
  </si>
  <si>
    <t>fHkjf[k;k</t>
  </si>
  <si>
    <t>ihijkdksBh</t>
  </si>
  <si>
    <t>veok fllok</t>
  </si>
  <si>
    <t>cSfj;k cktkj</t>
  </si>
  <si>
    <t>vknkiqj</t>
  </si>
  <si>
    <t>ehjiqj</t>
  </si>
  <si>
    <t>pSykgk¡</t>
  </si>
  <si>
    <t>gkjkt uq:Yykgiqj</t>
  </si>
  <si>
    <t>f'kdkjxat</t>
  </si>
  <si>
    <t>fjjkgh cktkj</t>
  </si>
  <si>
    <t>ipidM+h cktkj</t>
  </si>
  <si>
    <t>y[kkSjk</t>
  </si>
  <si>
    <t>Nijk cgkl</t>
  </si>
  <si>
    <t>pksjek</t>
  </si>
  <si>
    <t>tho/kkjk</t>
  </si>
  <si>
    <t>csyok</t>
  </si>
  <si>
    <t>bafM;.k vksojflt cSad</t>
  </si>
  <si>
    <t>bafM;.k cSad</t>
  </si>
  <si>
    <t>u;k xk¡o</t>
  </si>
  <si>
    <t>ekfrgkjh</t>
  </si>
  <si>
    <t>ipuk</t>
  </si>
  <si>
    <t>lkfndiqj</t>
  </si>
  <si>
    <t>jetkuiqj</t>
  </si>
  <si>
    <t>[kyhypd</t>
  </si>
  <si>
    <t>ekynkg</t>
  </si>
  <si>
    <t>gqlSukckn</t>
  </si>
  <si>
    <t>ukSru</t>
  </si>
  <si>
    <t>Hkh[keiqj</t>
  </si>
  <si>
    <t>Vsdfu;k</t>
  </si>
  <si>
    <t>ydjh cktkj</t>
  </si>
  <si>
    <t>djokyk cktkj</t>
  </si>
  <si>
    <t>eksjk</t>
  </si>
  <si>
    <t>Bsigk cktkj</t>
  </si>
  <si>
    <t>fcUnqlkj</t>
  </si>
  <si>
    <t>xks'kkykjksM</t>
  </si>
  <si>
    <t xml:space="preserve"> 'kkeiqj</t>
  </si>
  <si>
    <t>ujsUnziqj</t>
  </si>
  <si>
    <t>dUgkSyh</t>
  </si>
  <si>
    <t>rjokjk</t>
  </si>
  <si>
    <t>ldjk cktkj</t>
  </si>
  <si>
    <t>tkekscktkj</t>
  </si>
  <si>
    <t>jkex&lt;+</t>
  </si>
  <si>
    <t>HkjkSyh</t>
  </si>
  <si>
    <t>veyksjh</t>
  </si>
  <si>
    <t>HkjFkqbZ</t>
  </si>
  <si>
    <t>eqLrkQkckn</t>
  </si>
  <si>
    <t>d.kZiqjk</t>
  </si>
  <si>
    <t>lhoku</t>
  </si>
  <si>
    <t>y)h</t>
  </si>
  <si>
    <t>e/kjh</t>
  </si>
  <si>
    <t>fjlkSjk</t>
  </si>
  <si>
    <t>[kknh HkaMkj</t>
  </si>
  <si>
    <t>eqlgjh</t>
  </si>
  <si>
    <t>cjgfj;k</t>
  </si>
  <si>
    <t>xksfj;kdksBh</t>
  </si>
  <si>
    <t xml:space="preserve">ukSru </t>
  </si>
  <si>
    <t>njkSyh</t>
  </si>
  <si>
    <t>tkeksiqj</t>
  </si>
  <si>
    <t>gluiqjk</t>
  </si>
  <si>
    <t>njkSank</t>
  </si>
  <si>
    <t>fHkV~h</t>
  </si>
  <si>
    <t>djkse</t>
  </si>
  <si>
    <t>vlko</t>
  </si>
  <si>
    <t>fnun;kyiqj</t>
  </si>
  <si>
    <t>fVdjh</t>
  </si>
  <si>
    <t>dSyx&lt;+</t>
  </si>
  <si>
    <t>frrjk</t>
  </si>
  <si>
    <t>iSxEcjiqj</t>
  </si>
  <si>
    <t>clariqj</t>
  </si>
  <si>
    <t>cxkSjk</t>
  </si>
  <si>
    <t>bafM;.k vksHkjlht cSad</t>
  </si>
  <si>
    <t>fct;k cSad</t>
  </si>
  <si>
    <t>vkbZ0 Mh0 ch0 vkbZ cSd</t>
  </si>
  <si>
    <t>[kkdhefB;k</t>
  </si>
  <si>
    <t>cudsjokW</t>
  </si>
  <si>
    <t>jktkiV~h</t>
  </si>
  <si>
    <t>derk</t>
  </si>
  <si>
    <t>&gt;kSok</t>
  </si>
  <si>
    <t>vyksuh</t>
  </si>
  <si>
    <t>fjryiqj</t>
  </si>
  <si>
    <t>cgknqj iqj</t>
  </si>
  <si>
    <t>veukSj</t>
  </si>
  <si>
    <t>blqvkiqj</t>
  </si>
  <si>
    <t>csukSr</t>
  </si>
  <si>
    <t>edsj</t>
  </si>
  <si>
    <t>lksugks</t>
  </si>
  <si>
    <t>nkmriqj</t>
  </si>
  <si>
    <t>e&lt;kSjk</t>
  </si>
  <si>
    <t>rqdhZikukiqj</t>
  </si>
  <si>
    <t>lrtksM+k</t>
  </si>
  <si>
    <t>Nfi;k</t>
  </si>
  <si>
    <t>tykiqj</t>
  </si>
  <si>
    <t>dksU/kHkxokuiqj</t>
  </si>
  <si>
    <t>e&lt;+kSjk</t>
  </si>
  <si>
    <t>fn/kokjk</t>
  </si>
  <si>
    <t>jlqyiqj</t>
  </si>
  <si>
    <t>?ks?kVk</t>
  </si>
  <si>
    <t>flryiqj</t>
  </si>
  <si>
    <t>rjS;k</t>
  </si>
  <si>
    <t>psuiqj</t>
  </si>
  <si>
    <t>eLrhpd</t>
  </si>
  <si>
    <t>vigj</t>
  </si>
  <si>
    <t>vkeh</t>
  </si>
  <si>
    <t>Hkxoku ctkj</t>
  </si>
  <si>
    <t>ek¡&gt;h</t>
  </si>
  <si>
    <t>cuiqjk</t>
  </si>
  <si>
    <t>rsyik</t>
  </si>
  <si>
    <t>;qukbZVSM cSad</t>
  </si>
  <si>
    <t>gFkqvk ekdsZV</t>
  </si>
  <si>
    <t>eqjyhiqj</t>
  </si>
  <si>
    <t>Msjuh</t>
  </si>
  <si>
    <t>cjcVk</t>
  </si>
  <si>
    <t>turk cktkj</t>
  </si>
  <si>
    <t>lksuiqj</t>
  </si>
  <si>
    <t>uxjk</t>
  </si>
  <si>
    <t>clar</t>
  </si>
  <si>
    <t>ujk;.kiqj</t>
  </si>
  <si>
    <t>xk¡/khpkSd</t>
  </si>
  <si>
    <t>izk.kiqj</t>
  </si>
  <si>
    <t>jlyxat</t>
  </si>
  <si>
    <t>vkteuxj</t>
  </si>
  <si>
    <t>QqyMksHkh</t>
  </si>
  <si>
    <t>dnok</t>
  </si>
  <si>
    <t>rsyrk</t>
  </si>
  <si>
    <t>xsjkckM+h</t>
  </si>
  <si>
    <t>nqxkZxat</t>
  </si>
  <si>
    <t>XokyVksyh</t>
  </si>
  <si>
    <t>cjkjh</t>
  </si>
  <si>
    <t>pk¡niqj</t>
  </si>
  <si>
    <t>Mqej</t>
  </si>
  <si>
    <t>gluxat</t>
  </si>
  <si>
    <t>dqjs&lt;+k</t>
  </si>
  <si>
    <t>,p0 Mh0 ,Q0 lh cSad</t>
  </si>
  <si>
    <t>bafM;u vksHkjflt cSad</t>
  </si>
  <si>
    <t>dfVgkj ikuh Vadh</t>
  </si>
  <si>
    <t>eaxokj</t>
  </si>
  <si>
    <t>xksyek</t>
  </si>
  <si>
    <t>pUnkSj</t>
  </si>
  <si>
    <t>dks'kh fuokl</t>
  </si>
  <si>
    <t>lksuo"kkZjkt</t>
  </si>
  <si>
    <t>vkj.k</t>
  </si>
  <si>
    <t>Hksyok</t>
  </si>
  <si>
    <t>iqjck cktkj</t>
  </si>
  <si>
    <t>ukSgVk</t>
  </si>
  <si>
    <t>iLrikj</t>
  </si>
  <si>
    <t>irj/kV</t>
  </si>
  <si>
    <t>pUnzk;.k</t>
  </si>
  <si>
    <t>cyqokgkV</t>
  </si>
  <si>
    <t>HkoVh;k</t>
  </si>
  <si>
    <t>jktuiqj</t>
  </si>
  <si>
    <t>lrj</t>
  </si>
  <si>
    <t>lkSjcktkj</t>
  </si>
  <si>
    <t>rsfy;kgkV</t>
  </si>
  <si>
    <t>rsyok</t>
  </si>
  <si>
    <t>nex&lt;+h</t>
  </si>
  <si>
    <t>ckMk</t>
  </si>
  <si>
    <t>egs"kh</t>
  </si>
  <si>
    <t>/kksM+nkSj</t>
  </si>
  <si>
    <t>iapxfN;k</t>
  </si>
  <si>
    <t>eSuk</t>
  </si>
  <si>
    <t>lksuo"kkZ</t>
  </si>
  <si>
    <t>vxokuiqj</t>
  </si>
  <si>
    <t>jfd;k</t>
  </si>
  <si>
    <t>ufj;kj</t>
  </si>
  <si>
    <t>dki</t>
  </si>
  <si>
    <t>/kckSyh</t>
  </si>
  <si>
    <t>cuxko</t>
  </si>
  <si>
    <t>ldM+k igkjiqj</t>
  </si>
  <si>
    <t>ykSdfj;k</t>
  </si>
  <si>
    <t>puifV;k</t>
  </si>
  <si>
    <t>cuwNijk</t>
  </si>
  <si>
    <t>cxgk</t>
  </si>
  <si>
    <t>csfr;k</t>
  </si>
  <si>
    <t>, ih ,e lh csfr;k</t>
  </si>
  <si>
    <t>vgoj'ks[k</t>
  </si>
  <si>
    <t>tksxkiVV~h</t>
  </si>
  <si>
    <t>ePNM+xk¡o</t>
  </si>
  <si>
    <t>efB;k</t>
  </si>
  <si>
    <t>ijlkSuh</t>
  </si>
  <si>
    <t>ujdfV;kxat</t>
  </si>
  <si>
    <t>fVdqfy;k</t>
  </si>
  <si>
    <t>gfjuxj</t>
  </si>
  <si>
    <t>eStkVkM</t>
  </si>
  <si>
    <t>ikjlidjh</t>
  </si>
  <si>
    <t>jRuekyk</t>
  </si>
  <si>
    <t>fldVk</t>
  </si>
  <si>
    <t>okfYedhuxj</t>
  </si>
  <si>
    <t>mÙkj fcgkj xzkfe.k cSad</t>
  </si>
  <si>
    <t>pqgMh</t>
  </si>
  <si>
    <t>dqekjckx</t>
  </si>
  <si>
    <t>eksguxkuh</t>
  </si>
  <si>
    <t>dqy ;ksx %&amp;</t>
  </si>
  <si>
    <t>eqjxk¡o</t>
  </si>
  <si>
    <t>dkthljk;</t>
  </si>
  <si>
    <t>dkdks</t>
  </si>
  <si>
    <t>jruh</t>
  </si>
  <si>
    <t>uksugh</t>
  </si>
  <si>
    <t>fldfj;k</t>
  </si>
  <si>
    <t>fdukjh</t>
  </si>
  <si>
    <t>ekUnsfoxgk</t>
  </si>
  <si>
    <t>xqykoxat</t>
  </si>
  <si>
    <t>Hksykcj</t>
  </si>
  <si>
    <t>i.MqbZ</t>
  </si>
  <si>
    <t>ubZuk</t>
  </si>
  <si>
    <t>usokjh</t>
  </si>
  <si>
    <t>ekyh</t>
  </si>
  <si>
    <t>ykjh</t>
  </si>
  <si>
    <t xml:space="preserve"> 'kgjrsyik</t>
  </si>
  <si>
    <t>lksuHknz</t>
  </si>
  <si>
    <t>vbZvkjk</t>
  </si>
  <si>
    <t xml:space="preserve">  ftyk dk uke %&amp; i0 pEikj.k ¼csfr;k½</t>
  </si>
  <si>
    <t xml:space="preserve"> 'kkafruxj</t>
  </si>
  <si>
    <t>ekg %&amp; ebZ 2019 rd</t>
  </si>
  <si>
    <t>xkssg</t>
  </si>
  <si>
    <t>vEck</t>
  </si>
  <si>
    <t>HkjFkkSyh</t>
  </si>
  <si>
    <t>d&gt;ik</t>
  </si>
  <si>
    <t>n/kfi</t>
  </si>
  <si>
    <t>egFkk</t>
  </si>
  <si>
    <t>tSriqj</t>
  </si>
  <si>
    <t>Qslj</t>
  </si>
  <si>
    <t>mdqanh</t>
  </si>
  <si>
    <t>vadksjgk</t>
  </si>
  <si>
    <t>fdek[kki</t>
  </si>
  <si>
    <t>ftuksfj;k</t>
  </si>
  <si>
    <t>dkspk&lt;+</t>
  </si>
  <si>
    <t>cSad vkWQ egkjk"Vªk</t>
  </si>
  <si>
    <t>dks'kh</t>
  </si>
  <si>
    <t>gjiqjok</t>
  </si>
  <si>
    <t>iqijh</t>
  </si>
  <si>
    <t>cukSy</t>
  </si>
  <si>
    <t>jkeuxjk</t>
  </si>
  <si>
    <t>HkwiHkSjks</t>
  </si>
  <si>
    <t>cyhx&lt;+</t>
  </si>
  <si>
    <t>laMyiqj</t>
  </si>
  <si>
    <t>iM+ge</t>
  </si>
  <si>
    <t>uoxk¡;</t>
  </si>
  <si>
    <t>teqvk</t>
  </si>
  <si>
    <t>dgqvk</t>
  </si>
  <si>
    <t>Hkxyiqjk</t>
  </si>
  <si>
    <t>xuSyh</t>
  </si>
  <si>
    <t>[kknhxzke</t>
  </si>
  <si>
    <t>fleqyryk</t>
  </si>
  <si>
    <t>teqbZ cktkj</t>
  </si>
  <si>
    <t>pUnznhi</t>
  </si>
  <si>
    <t>vyhxat</t>
  </si>
  <si>
    <t>ckjktksj</t>
  </si>
  <si>
    <t>nkfcy</t>
  </si>
  <si>
    <t>efu;kMk</t>
  </si>
  <si>
    <t xml:space="preserve">dS;kj </t>
  </si>
  <si>
    <t>yNqvkM</t>
  </si>
  <si>
    <t>/keuk</t>
  </si>
  <si>
    <t>Vsyok cktkj</t>
  </si>
  <si>
    <t>cjgV</t>
  </si>
  <si>
    <t>vejFk</t>
  </si>
  <si>
    <t>vxgjk</t>
  </si>
  <si>
    <t>djcfUn;k</t>
  </si>
  <si>
    <t>dqjkbZp</t>
  </si>
  <si>
    <t>oHkuh</t>
  </si>
  <si>
    <t>Mkyfe;kuxj</t>
  </si>
  <si>
    <t>eksgjkMs</t>
  </si>
  <si>
    <t>teqgkj</t>
  </si>
  <si>
    <t>rdh;k</t>
  </si>
  <si>
    <t>ukljhxat</t>
  </si>
  <si>
    <t>glu cktkj</t>
  </si>
  <si>
    <t>[kqejkckn</t>
  </si>
  <si>
    <t>fufe;kMhg</t>
  </si>
  <si>
    <t>eks[kk</t>
  </si>
  <si>
    <t>oyh;k</t>
  </si>
  <si>
    <t>nso ekdZUMs;</t>
  </si>
  <si>
    <t>vkyeiqj</t>
  </si>
  <si>
    <t>f'kolkxj</t>
  </si>
  <si>
    <t>egkSuk</t>
  </si>
  <si>
    <t>[kjkjh</t>
  </si>
  <si>
    <t>dsobZ lsejh</t>
  </si>
  <si>
    <t>fpdlhy</t>
  </si>
  <si>
    <t>fprko</t>
  </si>
  <si>
    <t>rsgjkj</t>
  </si>
  <si>
    <t>vxjsj</t>
  </si>
  <si>
    <t>dksukj</t>
  </si>
  <si>
    <t>dqlj</t>
  </si>
  <si>
    <t>xksjkjh</t>
  </si>
  <si>
    <t>/kouh</t>
  </si>
  <si>
    <t>nqxkZMhg</t>
  </si>
  <si>
    <t>cjgjh</t>
  </si>
  <si>
    <t>vikj dksVk</t>
  </si>
  <si>
    <t>cSliqjk</t>
  </si>
  <si>
    <t>ldyk cktkj</t>
  </si>
  <si>
    <t>[kSjk Hkq/kj</t>
  </si>
  <si>
    <t>fMfHk;k</t>
  </si>
  <si>
    <t>rktiqj</t>
  </si>
  <si>
    <t>frj;kuh</t>
  </si>
  <si>
    <t>lqxkSrh</t>
  </si>
  <si>
    <t>dM+fj;k</t>
  </si>
  <si>
    <t>fgjkSrk nqEek</t>
  </si>
  <si>
    <t>dgrjok</t>
  </si>
  <si>
    <t>igystk</t>
  </si>
  <si>
    <t>vfg;kjiqj</t>
  </si>
  <si>
    <t>dksM+my</t>
  </si>
  <si>
    <t>ekssrhiqj</t>
  </si>
  <si>
    <t>ds;ky</t>
  </si>
  <si>
    <t>lqfd;kok¡</t>
  </si>
  <si>
    <t>usgkyiqj</t>
  </si>
  <si>
    <t>fiatkSj</t>
  </si>
  <si>
    <t>neSyh</t>
  </si>
  <si>
    <t>ckywVksy</t>
  </si>
  <si>
    <t>vekSj</t>
  </si>
  <si>
    <t>csxeiqj</t>
  </si>
  <si>
    <t>nexkM+k</t>
  </si>
  <si>
    <t>dsuxj</t>
  </si>
  <si>
    <t>[kks[kk</t>
  </si>
  <si>
    <t>dugfj;k</t>
  </si>
  <si>
    <t>cM+k bZnxkg</t>
  </si>
  <si>
    <t>cksgjk</t>
  </si>
  <si>
    <t>bpkyw</t>
  </si>
  <si>
    <t>gjsjkeiqj</t>
  </si>
  <si>
    <t>vkltk eoS;k</t>
  </si>
  <si>
    <t>fleyckjh</t>
  </si>
  <si>
    <t>QksVZ dEiuh</t>
  </si>
  <si>
    <t>fcluiqj</t>
  </si>
  <si>
    <t>ijkSjk</t>
  </si>
  <si>
    <t>bfM;u vksojflt cSad</t>
  </si>
  <si>
    <t>gklk</t>
  </si>
  <si>
    <t>dkdu</t>
  </si>
  <si>
    <t>txrk</t>
  </si>
  <si>
    <t>ekfudiqj</t>
  </si>
  <si>
    <t>xSjdh</t>
  </si>
  <si>
    <t>Hkjxkek</t>
  </si>
  <si>
    <t>[ktwjh</t>
  </si>
  <si>
    <t>sxS;kjh</t>
  </si>
  <si>
    <t>tksxcuh</t>
  </si>
  <si>
    <t>tksdhgkV</t>
  </si>
  <si>
    <t>dqfl;kj?kkV</t>
  </si>
  <si>
    <t>pUnznsgh</t>
  </si>
  <si>
    <t>mQjSy</t>
  </si>
  <si>
    <t>pUnk</t>
  </si>
  <si>
    <t>vjfj;k ,0 Mh0 ch0</t>
  </si>
  <si>
    <t>QkWjfclxat ,e0 okbZ</t>
  </si>
  <si>
    <t>dqlkZdkVk</t>
  </si>
  <si>
    <t>vjfj;k vkj0 ,l</t>
  </si>
  <si>
    <t>pd;</t>
  </si>
  <si>
    <t>vdks&lt;+h ¼eksgfu;k½</t>
  </si>
  <si>
    <t>vekao</t>
  </si>
  <si>
    <t>deZuk'kk</t>
  </si>
  <si>
    <t>psgfj;k</t>
  </si>
  <si>
    <t>:iiqj</t>
  </si>
  <si>
    <t>pUns'k</t>
  </si>
  <si>
    <t>nknj</t>
  </si>
  <si>
    <t>,p0 Mh0 ,Q0 lh0</t>
  </si>
  <si>
    <t>FkjohV~Vk</t>
  </si>
  <si>
    <t>flejkgh cktkj</t>
  </si>
  <si>
    <t>yrkSuk</t>
  </si>
  <si>
    <t>lw;ZZx&lt;+k</t>
  </si>
  <si>
    <t>gylh</t>
  </si>
  <si>
    <t>[kkxksj</t>
  </si>
  <si>
    <t>vjek</t>
  </si>
  <si>
    <t>ckycqnkj</t>
  </si>
  <si>
    <t>dtjk</t>
  </si>
  <si>
    <t>eukuiqj</t>
  </si>
  <si>
    <t>ipuk jksM</t>
  </si>
  <si>
    <t>ilkZoku</t>
  </si>
  <si>
    <t>iVusj</t>
  </si>
  <si>
    <t>ijrkiiqj</t>
  </si>
  <si>
    <t>rjgkjh</t>
  </si>
  <si>
    <t>dks&amp;vkWijsfVo cSad</t>
  </si>
  <si>
    <t>vksfj,UVy cSad vkWQ dkelZ</t>
  </si>
  <si>
    <t>csykjh</t>
  </si>
  <si>
    <t>XokyikMk</t>
  </si>
  <si>
    <t>cjkSuh</t>
  </si>
  <si>
    <t>ckxokM+k</t>
  </si>
  <si>
    <t>ds'kkos</t>
  </si>
  <si>
    <t>eD[kkpd</t>
  </si>
  <si>
    <t>iapohj</t>
  </si>
  <si>
    <t>Bdqjhpd</t>
  </si>
  <si>
    <t>u;kuxj nqykjiqj</t>
  </si>
  <si>
    <t>,0 ,e0 okbZ iugkuk</t>
  </si>
  <si>
    <t>gkaliqj</t>
  </si>
  <si>
    <t>jkenhjh</t>
  </si>
  <si>
    <t>xkSM+k</t>
  </si>
  <si>
    <t>rs?kM+k</t>
  </si>
  <si>
    <t>MkdcaXyk jksM</t>
  </si>
  <si>
    <t>vkbZ vks lh</t>
  </si>
  <si>
    <t>cNokM+k</t>
  </si>
  <si>
    <t>ckjks</t>
  </si>
  <si>
    <t>vkSxku</t>
  </si>
  <si>
    <t>eulwjpd</t>
  </si>
  <si>
    <t>ifjgkjk</t>
  </si>
  <si>
    <t>[kksnkoaniqj</t>
  </si>
  <si>
    <t>e&gt;kSy</t>
  </si>
  <si>
    <t>nf{.k fcgkj xzkeh.k cSad</t>
  </si>
  <si>
    <t>fc".kqiqj</t>
  </si>
  <si>
    <t>cjkSuh Ms;jh</t>
  </si>
  <si>
    <t>y[kuiV~Vh</t>
  </si>
  <si>
    <t>ckxMkso</t>
  </si>
  <si>
    <t>lelk</t>
  </si>
  <si>
    <t>ljkSatk</t>
  </si>
  <si>
    <t>th Mh dkWyst</t>
  </si>
  <si>
    <t>thjks ekbZy</t>
  </si>
  <si>
    <t>dqEgsjh</t>
  </si>
  <si>
    <t>egknsoiqj</t>
  </si>
  <si>
    <t>HkkoM+k</t>
  </si>
  <si>
    <t>cLrkSy</t>
  </si>
  <si>
    <t>cyqvk cjkjh</t>
  </si>
  <si>
    <t>Mgsfj;k</t>
  </si>
  <si>
    <t>iukjh</t>
  </si>
  <si>
    <t>vkssVh</t>
  </si>
  <si>
    <t>fla?kkiqj</t>
  </si>
  <si>
    <t>xq:ik</t>
  </si>
  <si>
    <t>/keZ'kkyk</t>
  </si>
  <si>
    <t>pkdu</t>
  </si>
  <si>
    <t>fc'kquxat</t>
  </si>
  <si>
    <t>dqtkih</t>
  </si>
  <si>
    <t>lsorj</t>
  </si>
  <si>
    <t>dksp</t>
  </si>
  <si>
    <t>fejkfcxgk</t>
  </si>
  <si>
    <t>fVdkfcxgk</t>
  </si>
  <si>
    <t>ldjnkl</t>
  </si>
  <si>
    <t>lksyjk</t>
  </si>
  <si>
    <t>vkel</t>
  </si>
  <si>
    <t xml:space="preserve"> 'ksj?kkVh</t>
  </si>
  <si>
    <t>cSjkxh</t>
  </si>
  <si>
    <t>tEgsrk</t>
  </si>
  <si>
    <t>cks/kx;k</t>
  </si>
  <si>
    <t>pUnkSrh</t>
  </si>
  <si>
    <t>Mhgk</t>
  </si>
  <si>
    <t>iqjokek</t>
  </si>
  <si>
    <t>m¶Fkq</t>
  </si>
  <si>
    <t>Lojktiqjh jksM</t>
  </si>
  <si>
    <t>vyhiqj</t>
  </si>
  <si>
    <t>dqtki</t>
  </si>
  <si>
    <t>dksBokjk</t>
  </si>
  <si>
    <t>p.Mh Lfkku</t>
  </si>
  <si>
    <t>ekuiqj</t>
  </si>
  <si>
    <t>cS[kiqj</t>
  </si>
  <si>
    <t>dksjS;k</t>
  </si>
  <si>
    <t>csynkjhpd</t>
  </si>
  <si>
    <t>nuh;kok</t>
  </si>
  <si>
    <t>?kks"kojh</t>
  </si>
  <si>
    <t>[kql:iqj</t>
  </si>
  <si>
    <t xml:space="preserve"> iaMkjd</t>
  </si>
  <si>
    <t>ukSoriqj</t>
  </si>
  <si>
    <t>ukSjk</t>
  </si>
  <si>
    <t>jSyh ck&lt;+</t>
  </si>
  <si>
    <t>nsos'kiqj</t>
  </si>
  <si>
    <t>pan/kks"k</t>
  </si>
  <si>
    <t>[kktiqjk</t>
  </si>
  <si>
    <t>pa/kks"k ikyhxat</t>
  </si>
  <si>
    <t>csyNh</t>
  </si>
  <si>
    <t>fogVk</t>
  </si>
  <si>
    <t>gkFkhng</t>
  </si>
  <si>
    <t>c;kiqj eusj</t>
  </si>
  <si>
    <t>Ñ".kkuxj</t>
  </si>
  <si>
    <t>Ñ".kkuxj iVuk</t>
  </si>
  <si>
    <t>ukScriqj fuljkiqj</t>
  </si>
  <si>
    <t>jktho uxj</t>
  </si>
  <si>
    <t>lxquk eksM+</t>
  </si>
  <si>
    <t>Jh Ñ".kk uxj</t>
  </si>
  <si>
    <t>ijsc fcgVk</t>
  </si>
  <si>
    <t>nukjk foØe</t>
  </si>
  <si>
    <t>jktk cktkj</t>
  </si>
  <si>
    <t>c[kjk elkS&lt;+h</t>
  </si>
  <si>
    <t>f&lt;+okj</t>
  </si>
  <si>
    <t>f&lt;+okj ck&lt;+</t>
  </si>
  <si>
    <t>tsBqyh Qrqgk</t>
  </si>
  <si>
    <t>dUgkSyh fcgVk</t>
  </si>
  <si>
    <t>dkSc</t>
  </si>
  <si>
    <t>uwjk</t>
  </si>
  <si>
    <t>ldjSpk</t>
  </si>
  <si>
    <t>lyheiqj</t>
  </si>
  <si>
    <t>c[rh;kjiqj</t>
  </si>
  <si>
    <t>Mqejh</t>
  </si>
  <si>
    <t>fn?kk</t>
  </si>
  <si>
    <t>xks/kuk</t>
  </si>
  <si>
    <t>ykbZ</t>
  </si>
  <si>
    <t>iaMkjd</t>
  </si>
  <si>
    <t>lcuhek</t>
  </si>
  <si>
    <t>vjki</t>
  </si>
  <si>
    <t>vksfj,UVy cSad</t>
  </si>
  <si>
    <t>[kxkSy</t>
  </si>
  <si>
    <t xml:space="preserve"> 'kkgtgk¡iqj</t>
  </si>
  <si>
    <t>ukSlk</t>
  </si>
  <si>
    <t>/kukSr</t>
  </si>
  <si>
    <t>igkjhij</t>
  </si>
  <si>
    <t>ldjoj Vksyk</t>
  </si>
  <si>
    <t>NkSM++k nkuks</t>
  </si>
  <si>
    <t>;q0 ch0 vkbZ0</t>
  </si>
  <si>
    <t>fot; gkV</t>
  </si>
  <si>
    <t>/kksjS;k</t>
  </si>
  <si>
    <t xml:space="preserve"> [kslj</t>
  </si>
  <si>
    <t>csygj</t>
  </si>
  <si>
    <t xml:space="preserve">  ftyk dk uke %&amp; leLrhiqj</t>
  </si>
  <si>
    <t>irSyh</t>
  </si>
  <si>
    <t>byekl uxj</t>
  </si>
  <si>
    <t>dksfg;k</t>
  </si>
  <si>
    <t>lkruiqj</t>
  </si>
  <si>
    <t>okfjl uxj</t>
  </si>
  <si>
    <t>[ktwjh pkSd</t>
  </si>
  <si>
    <t>pdegs'kh</t>
  </si>
  <si>
    <t>efglkjh</t>
  </si>
  <si>
    <t>cxjgV~Vk</t>
  </si>
  <si>
    <t>foHkwfriqj</t>
  </si>
  <si>
    <t>dsmfB;k</t>
  </si>
  <si>
    <t>cSyk eksM+</t>
  </si>
  <si>
    <t>gybZ</t>
  </si>
  <si>
    <t xml:space="preserve"> 'kadj pkSd</t>
  </si>
  <si>
    <t>ixjk uoknk nyflag ljk;</t>
  </si>
  <si>
    <t>jgqvk</t>
  </si>
  <si>
    <t>fHkjgk</t>
  </si>
  <si>
    <t>dk'khiqj</t>
  </si>
  <si>
    <t>cSuh ¼iwlk½</t>
  </si>
  <si>
    <t>ljk; jatu</t>
  </si>
  <si>
    <t>leLrhiqj</t>
  </si>
  <si>
    <t>[kkuiqj</t>
  </si>
  <si>
    <t>fnueuiqj</t>
  </si>
  <si>
    <t>x.ks'k pkSd</t>
  </si>
  <si>
    <t>fodqeiqj ckaVs</t>
  </si>
  <si>
    <t>nyflag ljk;</t>
  </si>
  <si>
    <t>[kiqjh</t>
  </si>
  <si>
    <t>ljlkstk</t>
  </si>
  <si>
    <t>lar dchj dkWyst</t>
  </si>
  <si>
    <t>jkslM+k</t>
  </si>
  <si>
    <t>tkxhjiqj</t>
  </si>
  <si>
    <t>dsol tkxhj</t>
  </si>
  <si>
    <t>jkuhVksy</t>
  </si>
  <si>
    <t>pdgkth</t>
  </si>
  <si>
    <t>fo|kifruxj</t>
  </si>
  <si>
    <t>dk'khiqj ,0 Mh0 ch0</t>
  </si>
  <si>
    <t>foFkku</t>
  </si>
  <si>
    <t>mft;kjiqj</t>
  </si>
  <si>
    <t>flfg;k gkV</t>
  </si>
  <si>
    <t>xkyk jksM leLrhiqj</t>
  </si>
  <si>
    <t>cjcV~Vk</t>
  </si>
  <si>
    <t>bliqj</t>
  </si>
  <si>
    <t>eqljh ?kjkjh</t>
  </si>
  <si>
    <t>ekuiqjk</t>
  </si>
  <si>
    <t>eqLrQkiqj ¼foHkwfriqj½</t>
  </si>
  <si>
    <t>uj?kksM+h</t>
  </si>
  <si>
    <t>iwlk</t>
  </si>
  <si>
    <t>pUnkSyh</t>
  </si>
  <si>
    <t>vka/kzk cSad</t>
  </si>
  <si>
    <t>;ksxh pkSd</t>
  </si>
  <si>
    <t>ftyk lgdkfjrk cSad</t>
  </si>
  <si>
    <t>eksguiqj jksM</t>
  </si>
  <si>
    <t xml:space="preserve">  ftyk dk uke %&amp; cDlj</t>
  </si>
  <si>
    <t>legqrk</t>
  </si>
  <si>
    <t>muokl</t>
  </si>
  <si>
    <t>euksgjiqj</t>
  </si>
  <si>
    <t>vkij</t>
  </si>
  <si>
    <t>fldjkSy</t>
  </si>
  <si>
    <t>/kulksbZ</t>
  </si>
  <si>
    <t>clk¡o</t>
  </si>
  <si>
    <t>uknkuxj</t>
  </si>
  <si>
    <t>Mqejk¡o</t>
  </si>
  <si>
    <t>clq/kj</t>
  </si>
  <si>
    <t>xaxkSyh</t>
  </si>
  <si>
    <t>bjknh</t>
  </si>
  <si>
    <t>uSuhtksj</t>
  </si>
  <si>
    <t>fu;kthiqj</t>
  </si>
  <si>
    <t>Ñ".kØEg</t>
  </si>
  <si>
    <t>tklh</t>
  </si>
  <si>
    <t>cM+dk flouiqj</t>
  </si>
  <si>
    <t>pdoh</t>
  </si>
  <si>
    <t>efj;kj</t>
  </si>
  <si>
    <t>vjd</t>
  </si>
  <si>
    <t>czgeiqj</t>
  </si>
  <si>
    <t>bjkgh</t>
  </si>
  <si>
    <t>u;k Hkkstiqj</t>
  </si>
  <si>
    <t>dqdqBk</t>
  </si>
  <si>
    <t>,djklh</t>
  </si>
  <si>
    <t>ukokuxj</t>
  </si>
  <si>
    <t>clk¡odyk</t>
  </si>
  <si>
    <t>flejh</t>
  </si>
  <si>
    <t>fldVh</t>
  </si>
  <si>
    <t>tygkjk</t>
  </si>
  <si>
    <t>fpygVh</t>
  </si>
  <si>
    <t xml:space="preserve">ef&lt;+yk </t>
  </si>
  <si>
    <t>vÙkeiqj</t>
  </si>
  <si>
    <t>cDlj</t>
  </si>
  <si>
    <t>egng</t>
  </si>
  <si>
    <t>dfl;k</t>
  </si>
  <si>
    <t>dSFkh</t>
  </si>
  <si>
    <t>tklks</t>
  </si>
  <si>
    <t>pduh</t>
  </si>
  <si>
    <t>ljstk</t>
  </si>
  <si>
    <t>dksjkuljk;</t>
  </si>
  <si>
    <t>/kksogk</t>
  </si>
  <si>
    <t>ldM+h</t>
  </si>
  <si>
    <t>bVok</t>
  </si>
  <si>
    <t>/kekj</t>
  </si>
  <si>
    <t>vfx;kao cktkj</t>
  </si>
  <si>
    <t>xklxat</t>
  </si>
  <si>
    <t>/kk/kk cktkj</t>
  </si>
  <si>
    <t>fofg;k</t>
  </si>
  <si>
    <t>oluk</t>
  </si>
  <si>
    <t>oMksjk</t>
  </si>
  <si>
    <t>fitkVksyh</t>
  </si>
  <si>
    <t>fl/kofu;k</t>
  </si>
  <si>
    <t>[kqtqjgk¡</t>
  </si>
  <si>
    <t>eksxyfcjkSpk</t>
  </si>
  <si>
    <t>fn?koknqckSyh</t>
  </si>
  <si>
    <t>?kksa?kfM;k</t>
  </si>
  <si>
    <t>&gt;a&gt;kjiqj</t>
  </si>
  <si>
    <t>lqnS;jVksyh</t>
  </si>
  <si>
    <t>lkgj?kkV</t>
  </si>
  <si>
    <t>?kksa?kjMhgk</t>
  </si>
  <si>
    <t>dyqvkgh</t>
  </si>
  <si>
    <t>vjsj</t>
  </si>
  <si>
    <t>vkyh</t>
  </si>
  <si>
    <t>mpSB</t>
  </si>
  <si>
    <t>rjMhgk</t>
  </si>
  <si>
    <t>fojkSy</t>
  </si>
  <si>
    <t>v:vkjk</t>
  </si>
  <si>
    <t>Hkrflej</t>
  </si>
  <si>
    <t>yksgV</t>
  </si>
  <si>
    <t>prjk</t>
  </si>
  <si>
    <t>yksdgh</t>
  </si>
  <si>
    <t>HkqiV~Vh</t>
  </si>
  <si>
    <t>HkrpkSjk</t>
  </si>
  <si>
    <t>flejk</t>
  </si>
  <si>
    <t>jktkjke iV~Vh</t>
  </si>
  <si>
    <t>fcgqvkj</t>
  </si>
  <si>
    <t>xtgkjk</t>
  </si>
  <si>
    <t>va/kjkBjh</t>
  </si>
  <si>
    <t>f'kouxj</t>
  </si>
  <si>
    <t>lfjloikgh</t>
  </si>
  <si>
    <t>yksQk@fojkSy</t>
  </si>
  <si>
    <t>Rkfd;dyk</t>
  </si>
  <si>
    <t>dfy;k pkSd</t>
  </si>
  <si>
    <t>ukuUn</t>
  </si>
  <si>
    <t>ljesjk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</si>
</sst>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4"/>
      <color theme="1"/>
      <name val="Arjun"/>
    </font>
    <font>
      <b/>
      <sz val="14"/>
      <color theme="1"/>
      <name val="Arjun"/>
    </font>
    <font>
      <sz val="14"/>
      <color theme="1"/>
      <name val="Calibri"/>
      <family val="2"/>
      <scheme val="minor"/>
    </font>
    <font>
      <b/>
      <sz val="16"/>
      <color theme="1"/>
      <name val="Arjun"/>
    </font>
    <font>
      <b/>
      <u/>
      <sz val="20"/>
      <color theme="1"/>
      <name val="Arjun"/>
    </font>
    <font>
      <b/>
      <sz val="20"/>
      <color theme="1"/>
      <name val="Arju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Arjun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jun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Arjun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name val="Arju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2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0" xfId="0" applyFont="1"/>
    <xf numFmtId="0" fontId="1" fillId="0" borderId="0" xfId="0" applyFont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2" fillId="0" borderId="1" xfId="0" applyFont="1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/>
    </xf>
    <xf numFmtId="0" fontId="15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/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/>
    <xf numFmtId="0" fontId="2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3" xfId="0" applyFont="1" applyBorder="1"/>
    <xf numFmtId="0" fontId="11" fillId="0" borderId="3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5" xfId="0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1" fillId="0" borderId="3" xfId="0" applyFont="1" applyBorder="1"/>
    <xf numFmtId="0" fontId="10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I77"/>
  <sheetViews>
    <sheetView workbookViewId="0">
      <pane xSplit="3" ySplit="6" topLeftCell="D44" activePane="bottomRight" state="frozen"/>
      <selection pane="topRight" activeCell="D1" sqref="D1"/>
      <selection pane="bottomLeft" activeCell="A8" sqref="A8"/>
      <selection pane="bottomRight" activeCell="C45" sqref="C45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23" t="s">
        <v>1267</v>
      </c>
      <c r="B4" s="323"/>
      <c r="C4" s="323"/>
      <c r="D4" s="323"/>
      <c r="E4" s="323"/>
      <c r="F4" s="323"/>
      <c r="G4" s="323"/>
      <c r="H4" s="323"/>
      <c r="I4" s="323"/>
    </row>
    <row r="5" spans="1:9" ht="25.5" customHeight="1">
      <c r="A5" s="332" t="s">
        <v>520</v>
      </c>
      <c r="B5" s="332"/>
      <c r="C5" s="332"/>
      <c r="D5" s="10"/>
      <c r="E5" s="10"/>
      <c r="F5" s="10"/>
      <c r="G5" s="333" t="s">
        <v>813</v>
      </c>
      <c r="H5" s="333"/>
      <c r="I5" s="333"/>
    </row>
    <row r="6" spans="1:9" ht="45.75" customHeight="1">
      <c r="A6" s="1" t="s">
        <v>0</v>
      </c>
      <c r="B6" s="1" t="s">
        <v>14</v>
      </c>
      <c r="C6" s="2" t="s">
        <v>5</v>
      </c>
      <c r="D6" s="2" t="s">
        <v>1</v>
      </c>
      <c r="E6" s="2" t="s">
        <v>2</v>
      </c>
      <c r="F6" s="2" t="s">
        <v>3</v>
      </c>
      <c r="G6" s="140" t="s">
        <v>4</v>
      </c>
      <c r="H6" s="2" t="s">
        <v>6</v>
      </c>
      <c r="I6" s="2" t="s">
        <v>7</v>
      </c>
    </row>
    <row r="7" spans="1:9" ht="24.95" customHeight="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24.95" customHeight="1">
      <c r="A8" s="324">
        <v>1</v>
      </c>
      <c r="B8" s="324" t="s">
        <v>16</v>
      </c>
      <c r="C8" s="271" t="s">
        <v>1268</v>
      </c>
      <c r="D8" s="90">
        <v>1</v>
      </c>
      <c r="E8" s="90">
        <v>0</v>
      </c>
      <c r="F8" s="90">
        <v>0</v>
      </c>
      <c r="G8" s="90">
        <f>D8-E8</f>
        <v>1</v>
      </c>
      <c r="H8" s="90">
        <v>0</v>
      </c>
      <c r="I8" s="5"/>
    </row>
    <row r="9" spans="1:9" ht="24.95" customHeight="1">
      <c r="A9" s="325"/>
      <c r="B9" s="325"/>
      <c r="C9" s="271" t="s">
        <v>524</v>
      </c>
      <c r="D9" s="90">
        <v>1</v>
      </c>
      <c r="E9" s="90">
        <v>0</v>
      </c>
      <c r="F9" s="90">
        <v>0</v>
      </c>
      <c r="G9" s="267">
        <f t="shared" ref="G9:G10" si="0">D9-E9</f>
        <v>1</v>
      </c>
      <c r="H9" s="90">
        <v>0</v>
      </c>
      <c r="I9" s="5"/>
    </row>
    <row r="10" spans="1:9" ht="24.95" customHeight="1">
      <c r="A10" s="325"/>
      <c r="B10" s="325"/>
      <c r="C10" s="271" t="s">
        <v>1269</v>
      </c>
      <c r="D10" s="90">
        <v>3</v>
      </c>
      <c r="E10" s="90">
        <v>0</v>
      </c>
      <c r="F10" s="90">
        <v>0</v>
      </c>
      <c r="G10" s="267">
        <f t="shared" si="0"/>
        <v>3</v>
      </c>
      <c r="H10" s="90">
        <v>0</v>
      </c>
      <c r="I10" s="5"/>
    </row>
    <row r="11" spans="1:9" ht="24">
      <c r="A11" s="326"/>
      <c r="B11" s="326"/>
      <c r="C11" s="15" t="s">
        <v>11</v>
      </c>
      <c r="D11" s="39">
        <f>SUM(D8:D10)</f>
        <v>5</v>
      </c>
      <c r="E11" s="39">
        <f>SUM(E8:E10)</f>
        <v>0</v>
      </c>
      <c r="F11" s="39">
        <f>SUM(F8:F10)</f>
        <v>0</v>
      </c>
      <c r="G11" s="39">
        <f>SUM(G8:G10)</f>
        <v>5</v>
      </c>
      <c r="H11" s="39">
        <f>SUM(H8:H10)</f>
        <v>0</v>
      </c>
      <c r="I11" s="39"/>
    </row>
    <row r="12" spans="1:9" ht="24">
      <c r="A12" s="320">
        <v>2</v>
      </c>
      <c r="B12" s="324" t="s">
        <v>789</v>
      </c>
      <c r="C12" s="263" t="s">
        <v>1270</v>
      </c>
      <c r="D12" s="38">
        <v>3</v>
      </c>
      <c r="E12" s="38">
        <v>0</v>
      </c>
      <c r="F12" s="38">
        <v>0</v>
      </c>
      <c r="G12" s="38">
        <f>D12-E12</f>
        <v>3</v>
      </c>
      <c r="H12" s="38">
        <v>0</v>
      </c>
      <c r="I12" s="38"/>
    </row>
    <row r="13" spans="1:9" ht="24">
      <c r="A13" s="321"/>
      <c r="B13" s="325"/>
      <c r="C13" s="91" t="s">
        <v>526</v>
      </c>
      <c r="D13" s="38">
        <v>9</v>
      </c>
      <c r="E13" s="38">
        <v>0</v>
      </c>
      <c r="F13" s="38">
        <v>0</v>
      </c>
      <c r="G13" s="38">
        <f t="shared" ref="G13:G19" si="1">D13-E13</f>
        <v>9</v>
      </c>
      <c r="H13" s="38">
        <v>0</v>
      </c>
      <c r="I13" s="38"/>
    </row>
    <row r="14" spans="1:9" ht="24">
      <c r="A14" s="321"/>
      <c r="B14" s="325"/>
      <c r="C14" s="263" t="s">
        <v>523</v>
      </c>
      <c r="D14" s="38">
        <v>2</v>
      </c>
      <c r="E14" s="38">
        <v>0</v>
      </c>
      <c r="F14" s="38">
        <v>0</v>
      </c>
      <c r="G14" s="38">
        <f t="shared" si="1"/>
        <v>2</v>
      </c>
      <c r="H14" s="38">
        <v>0</v>
      </c>
      <c r="I14" s="38"/>
    </row>
    <row r="15" spans="1:9" ht="24">
      <c r="A15" s="321"/>
      <c r="B15" s="325"/>
      <c r="C15" s="263" t="s">
        <v>529</v>
      </c>
      <c r="D15" s="38">
        <v>1</v>
      </c>
      <c r="E15" s="38">
        <v>0</v>
      </c>
      <c r="F15" s="38">
        <v>0</v>
      </c>
      <c r="G15" s="38">
        <f t="shared" si="1"/>
        <v>1</v>
      </c>
      <c r="H15" s="38">
        <v>0</v>
      </c>
      <c r="I15" s="38"/>
    </row>
    <row r="16" spans="1:9" ht="24">
      <c r="A16" s="321"/>
      <c r="B16" s="325"/>
      <c r="C16" s="263" t="s">
        <v>1271</v>
      </c>
      <c r="D16" s="38">
        <v>4</v>
      </c>
      <c r="E16" s="38">
        <v>0</v>
      </c>
      <c r="F16" s="38">
        <v>0</v>
      </c>
      <c r="G16" s="38">
        <f t="shared" si="1"/>
        <v>4</v>
      </c>
      <c r="H16" s="38">
        <v>0</v>
      </c>
      <c r="I16" s="38"/>
    </row>
    <row r="17" spans="1:9" ht="24">
      <c r="A17" s="321"/>
      <c r="B17" s="325"/>
      <c r="C17" s="263" t="s">
        <v>1272</v>
      </c>
      <c r="D17" s="38">
        <v>1</v>
      </c>
      <c r="E17" s="38">
        <v>0</v>
      </c>
      <c r="F17" s="38">
        <v>0</v>
      </c>
      <c r="G17" s="38">
        <f t="shared" si="1"/>
        <v>1</v>
      </c>
      <c r="H17" s="38">
        <v>0</v>
      </c>
      <c r="I17" s="38"/>
    </row>
    <row r="18" spans="1:9" ht="24">
      <c r="A18" s="321"/>
      <c r="B18" s="325"/>
      <c r="C18" s="263" t="s">
        <v>1273</v>
      </c>
      <c r="D18" s="38">
        <v>1</v>
      </c>
      <c r="E18" s="38">
        <v>0</v>
      </c>
      <c r="F18" s="38">
        <v>0</v>
      </c>
      <c r="G18" s="38">
        <f t="shared" si="1"/>
        <v>1</v>
      </c>
      <c r="H18" s="38">
        <v>0</v>
      </c>
      <c r="I18" s="38"/>
    </row>
    <row r="19" spans="1:9" ht="24">
      <c r="A19" s="321"/>
      <c r="B19" s="325"/>
      <c r="C19" s="263" t="s">
        <v>480</v>
      </c>
      <c r="D19" s="38">
        <v>1</v>
      </c>
      <c r="E19" s="38">
        <v>0</v>
      </c>
      <c r="F19" s="38">
        <v>0</v>
      </c>
      <c r="G19" s="38">
        <f t="shared" si="1"/>
        <v>1</v>
      </c>
      <c r="H19" s="38">
        <v>0</v>
      </c>
      <c r="I19" s="38"/>
    </row>
    <row r="20" spans="1:9" ht="19.5" customHeight="1">
      <c r="A20" s="321"/>
      <c r="B20" s="325"/>
      <c r="C20" s="15" t="s">
        <v>11</v>
      </c>
      <c r="D20" s="39">
        <f>SUM(D12:D19)</f>
        <v>22</v>
      </c>
      <c r="E20" s="39">
        <f>SUM(E12:E19)</f>
        <v>0</v>
      </c>
      <c r="F20" s="39">
        <f>SUM(F12:F19)</f>
        <v>0</v>
      </c>
      <c r="G20" s="39">
        <f>SUM(G12:G19)</f>
        <v>22</v>
      </c>
      <c r="H20" s="39">
        <f>SUM(H12:H19)</f>
        <v>0</v>
      </c>
      <c r="I20" s="38"/>
    </row>
    <row r="21" spans="1:9" ht="24">
      <c r="A21" s="320">
        <v>3</v>
      </c>
      <c r="B21" s="328" t="s">
        <v>25</v>
      </c>
      <c r="C21" s="91" t="s">
        <v>527</v>
      </c>
      <c r="D21" s="38">
        <v>6</v>
      </c>
      <c r="E21" s="38">
        <v>0</v>
      </c>
      <c r="F21" s="38">
        <v>0</v>
      </c>
      <c r="G21" s="38">
        <f>D21-E21</f>
        <v>6</v>
      </c>
      <c r="H21" s="38">
        <v>0</v>
      </c>
      <c r="I21" s="38"/>
    </row>
    <row r="22" spans="1:9" ht="24">
      <c r="A22" s="321"/>
      <c r="B22" s="328"/>
      <c r="C22" s="91" t="s">
        <v>530</v>
      </c>
      <c r="D22" s="38">
        <v>1</v>
      </c>
      <c r="E22" s="38">
        <v>0</v>
      </c>
      <c r="F22" s="38">
        <v>0</v>
      </c>
      <c r="G22" s="38">
        <f t="shared" ref="G22:G34" si="2">D22-E22</f>
        <v>1</v>
      </c>
      <c r="H22" s="38">
        <v>0</v>
      </c>
      <c r="I22" s="38"/>
    </row>
    <row r="23" spans="1:9" ht="24">
      <c r="A23" s="321"/>
      <c r="B23" s="328"/>
      <c r="C23" s="91" t="s">
        <v>532</v>
      </c>
      <c r="D23" s="38">
        <v>1</v>
      </c>
      <c r="E23" s="38">
        <v>0</v>
      </c>
      <c r="F23" s="38">
        <v>0</v>
      </c>
      <c r="G23" s="38">
        <f t="shared" si="2"/>
        <v>1</v>
      </c>
      <c r="H23" s="38">
        <v>0</v>
      </c>
      <c r="I23" s="38"/>
    </row>
    <row r="24" spans="1:9" ht="24">
      <c r="A24" s="321"/>
      <c r="B24" s="328"/>
      <c r="C24" s="91" t="s">
        <v>528</v>
      </c>
      <c r="D24" s="38">
        <v>3</v>
      </c>
      <c r="E24" s="38">
        <v>0</v>
      </c>
      <c r="F24" s="38">
        <v>0</v>
      </c>
      <c r="G24" s="38">
        <f t="shared" si="2"/>
        <v>3</v>
      </c>
      <c r="H24" s="38">
        <v>0</v>
      </c>
      <c r="I24" s="38"/>
    </row>
    <row r="25" spans="1:9" ht="24">
      <c r="A25" s="321"/>
      <c r="B25" s="328"/>
      <c r="C25" s="263" t="s">
        <v>1274</v>
      </c>
      <c r="D25" s="38">
        <v>1</v>
      </c>
      <c r="E25" s="38">
        <v>0</v>
      </c>
      <c r="F25" s="38">
        <v>0</v>
      </c>
      <c r="G25" s="38">
        <f t="shared" si="2"/>
        <v>1</v>
      </c>
      <c r="H25" s="38">
        <v>0</v>
      </c>
      <c r="I25" s="38"/>
    </row>
    <row r="26" spans="1:9" ht="24">
      <c r="A26" s="321"/>
      <c r="B26" s="328"/>
      <c r="C26" s="91" t="s">
        <v>521</v>
      </c>
      <c r="D26" s="38">
        <v>1</v>
      </c>
      <c r="E26" s="38">
        <v>1</v>
      </c>
      <c r="F26" s="38">
        <v>0</v>
      </c>
      <c r="G26" s="38">
        <f t="shared" si="2"/>
        <v>0</v>
      </c>
      <c r="H26" s="38">
        <v>0</v>
      </c>
      <c r="I26" s="38"/>
    </row>
    <row r="27" spans="1:9" ht="24">
      <c r="A27" s="321"/>
      <c r="B27" s="328"/>
      <c r="C27" s="263" t="s">
        <v>1278</v>
      </c>
      <c r="D27" s="38">
        <v>3</v>
      </c>
      <c r="E27" s="38">
        <v>0</v>
      </c>
      <c r="F27" s="38">
        <v>0</v>
      </c>
      <c r="G27" s="38">
        <f t="shared" si="2"/>
        <v>3</v>
      </c>
      <c r="H27" s="38">
        <v>0</v>
      </c>
      <c r="I27" s="38"/>
    </row>
    <row r="28" spans="1:9" ht="24">
      <c r="A28" s="321"/>
      <c r="B28" s="328"/>
      <c r="C28" s="263" t="s">
        <v>1275</v>
      </c>
      <c r="D28" s="38">
        <v>1</v>
      </c>
      <c r="E28" s="38">
        <v>0</v>
      </c>
      <c r="F28" s="38">
        <v>0</v>
      </c>
      <c r="G28" s="38">
        <f t="shared" si="2"/>
        <v>1</v>
      </c>
      <c r="H28" s="38">
        <v>0</v>
      </c>
      <c r="I28" s="38"/>
    </row>
    <row r="29" spans="1:9" ht="24">
      <c r="A29" s="321"/>
      <c r="B29" s="328"/>
      <c r="C29" s="91" t="s">
        <v>524</v>
      </c>
      <c r="D29" s="38">
        <v>6</v>
      </c>
      <c r="E29" s="38">
        <v>0</v>
      </c>
      <c r="F29" s="38">
        <v>0</v>
      </c>
      <c r="G29" s="38">
        <f t="shared" si="2"/>
        <v>6</v>
      </c>
      <c r="H29" s="38">
        <v>0</v>
      </c>
      <c r="I29" s="38"/>
    </row>
    <row r="30" spans="1:9" ht="24">
      <c r="A30" s="321"/>
      <c r="B30" s="328"/>
      <c r="C30" s="263" t="s">
        <v>522</v>
      </c>
      <c r="D30" s="38">
        <v>7</v>
      </c>
      <c r="E30" s="38">
        <v>3</v>
      </c>
      <c r="F30" s="38">
        <v>0</v>
      </c>
      <c r="G30" s="38">
        <f t="shared" si="2"/>
        <v>4</v>
      </c>
      <c r="H30" s="38">
        <v>0</v>
      </c>
      <c r="I30" s="38"/>
    </row>
    <row r="31" spans="1:9" ht="24">
      <c r="A31" s="321"/>
      <c r="B31" s="328"/>
      <c r="C31" s="263" t="s">
        <v>1276</v>
      </c>
      <c r="D31" s="38">
        <v>1</v>
      </c>
      <c r="E31" s="38">
        <v>1</v>
      </c>
      <c r="F31" s="38">
        <v>0</v>
      </c>
      <c r="G31" s="38">
        <f t="shared" si="2"/>
        <v>0</v>
      </c>
      <c r="H31" s="38">
        <v>0</v>
      </c>
      <c r="I31" s="38"/>
    </row>
    <row r="32" spans="1:9" ht="24">
      <c r="A32" s="321"/>
      <c r="B32" s="328"/>
      <c r="C32" s="263" t="s">
        <v>1277</v>
      </c>
      <c r="D32" s="38">
        <v>1</v>
      </c>
      <c r="E32" s="38">
        <v>0</v>
      </c>
      <c r="F32" s="38">
        <v>0</v>
      </c>
      <c r="G32" s="38">
        <f t="shared" si="2"/>
        <v>1</v>
      </c>
      <c r="H32" s="38">
        <v>0</v>
      </c>
      <c r="I32" s="38"/>
    </row>
    <row r="33" spans="1:9" ht="24">
      <c r="A33" s="321"/>
      <c r="B33" s="328"/>
      <c r="C33" s="263" t="s">
        <v>614</v>
      </c>
      <c r="D33" s="38">
        <v>2</v>
      </c>
      <c r="E33" s="38">
        <v>0</v>
      </c>
      <c r="F33" s="38">
        <v>0</v>
      </c>
      <c r="G33" s="38">
        <f t="shared" si="2"/>
        <v>2</v>
      </c>
      <c r="H33" s="38">
        <v>0</v>
      </c>
      <c r="I33" s="38"/>
    </row>
    <row r="34" spans="1:9" ht="24">
      <c r="A34" s="321"/>
      <c r="B34" s="328"/>
      <c r="C34" s="263" t="s">
        <v>531</v>
      </c>
      <c r="D34" s="38">
        <v>9</v>
      </c>
      <c r="E34" s="38">
        <v>0</v>
      </c>
      <c r="F34" s="38">
        <v>0</v>
      </c>
      <c r="G34" s="38">
        <f t="shared" si="2"/>
        <v>9</v>
      </c>
      <c r="H34" s="38">
        <v>0</v>
      </c>
      <c r="I34" s="38"/>
    </row>
    <row r="35" spans="1:9" ht="22.5" customHeight="1">
      <c r="A35" s="322"/>
      <c r="B35" s="328"/>
      <c r="C35" s="15" t="s">
        <v>11</v>
      </c>
      <c r="D35" s="63">
        <f>SUM(D21:D34)</f>
        <v>43</v>
      </c>
      <c r="E35" s="63">
        <f>SUM(E21:E34)</f>
        <v>5</v>
      </c>
      <c r="F35" s="63">
        <f>SUM(F21:F34)</f>
        <v>0</v>
      </c>
      <c r="G35" s="63">
        <f>SUM(G21:G34)</f>
        <v>38</v>
      </c>
      <c r="H35" s="63">
        <f>SUM(H21:H34)</f>
        <v>0</v>
      </c>
      <c r="I35" s="34"/>
    </row>
    <row r="36" spans="1:9" ht="22.5" customHeight="1">
      <c r="A36" s="320">
        <v>4</v>
      </c>
      <c r="B36" s="324" t="s">
        <v>395</v>
      </c>
      <c r="C36" s="19" t="s">
        <v>522</v>
      </c>
      <c r="D36" s="174">
        <v>19</v>
      </c>
      <c r="E36" s="38">
        <v>2</v>
      </c>
      <c r="F36" s="38">
        <v>0</v>
      </c>
      <c r="G36" s="38">
        <f>D36-E36</f>
        <v>17</v>
      </c>
      <c r="H36" s="38">
        <v>0</v>
      </c>
      <c r="I36" s="34"/>
    </row>
    <row r="37" spans="1:9" ht="23.25" customHeight="1">
      <c r="A37" s="322"/>
      <c r="B37" s="326"/>
      <c r="C37" s="13" t="s">
        <v>11</v>
      </c>
      <c r="D37" s="100">
        <f>SUM(D36:D36)</f>
        <v>19</v>
      </c>
      <c r="E37" s="100">
        <f>SUM(E36:E36)</f>
        <v>2</v>
      </c>
      <c r="F37" s="100">
        <f>SUM(F36:F36)</f>
        <v>0</v>
      </c>
      <c r="G37" s="100">
        <f>SUM(G36:G36)</f>
        <v>17</v>
      </c>
      <c r="H37" s="100">
        <f>SUM(H36:H36)</f>
        <v>0</v>
      </c>
      <c r="I37" s="34"/>
    </row>
    <row r="38" spans="1:9" ht="23.25" customHeight="1">
      <c r="A38" s="320">
        <v>5</v>
      </c>
      <c r="B38" s="324" t="s">
        <v>17</v>
      </c>
      <c r="C38" s="19" t="s">
        <v>534</v>
      </c>
      <c r="D38" s="38">
        <v>4</v>
      </c>
      <c r="E38" s="38">
        <v>3</v>
      </c>
      <c r="F38" s="38">
        <v>3</v>
      </c>
      <c r="G38" s="38">
        <f>D38-F38</f>
        <v>1</v>
      </c>
      <c r="H38" s="38">
        <v>159000</v>
      </c>
      <c r="I38" s="34"/>
    </row>
    <row r="39" spans="1:9" ht="23.25" customHeight="1">
      <c r="A39" s="321"/>
      <c r="B39" s="325"/>
      <c r="C39" s="19" t="s">
        <v>535</v>
      </c>
      <c r="D39" s="38">
        <v>3</v>
      </c>
      <c r="E39" s="38">
        <v>0</v>
      </c>
      <c r="F39" s="38">
        <v>0</v>
      </c>
      <c r="G39" s="38">
        <f t="shared" ref="G39:G40" si="3">D39-F39</f>
        <v>3</v>
      </c>
      <c r="H39" s="38">
        <v>0</v>
      </c>
      <c r="I39" s="34"/>
    </row>
    <row r="40" spans="1:9" ht="23.25" customHeight="1">
      <c r="A40" s="321"/>
      <c r="B40" s="325"/>
      <c r="C40" s="271" t="s">
        <v>521</v>
      </c>
      <c r="D40" s="38">
        <v>2</v>
      </c>
      <c r="E40" s="38">
        <v>0</v>
      </c>
      <c r="F40" s="38">
        <v>0</v>
      </c>
      <c r="G40" s="38">
        <f t="shared" si="3"/>
        <v>2</v>
      </c>
      <c r="H40" s="38"/>
      <c r="I40" s="34"/>
    </row>
    <row r="41" spans="1:9" ht="22.5" customHeight="1">
      <c r="A41" s="322"/>
      <c r="B41" s="326"/>
      <c r="C41" s="13" t="s">
        <v>11</v>
      </c>
      <c r="D41" s="39">
        <f>SUM(D38:D40)</f>
        <v>9</v>
      </c>
      <c r="E41" s="39">
        <f>SUM(E38:E40)</f>
        <v>3</v>
      </c>
      <c r="F41" s="39">
        <f>SUM(F38:F40)</f>
        <v>3</v>
      </c>
      <c r="G41" s="39">
        <f>SUM(G38:G40)</f>
        <v>6</v>
      </c>
      <c r="H41" s="39">
        <f t="shared" ref="H41" si="4">SUM(H38:H39)</f>
        <v>159000</v>
      </c>
      <c r="I41" s="34"/>
    </row>
    <row r="42" spans="1:9" ht="24" customHeight="1">
      <c r="A42" s="329">
        <v>6</v>
      </c>
      <c r="B42" s="328" t="s">
        <v>110</v>
      </c>
      <c r="C42" s="19" t="s">
        <v>536</v>
      </c>
      <c r="D42" s="38">
        <v>1</v>
      </c>
      <c r="E42" s="38">
        <v>0</v>
      </c>
      <c r="F42" s="38">
        <v>0</v>
      </c>
      <c r="G42" s="38">
        <f>D42-F42</f>
        <v>1</v>
      </c>
      <c r="H42" s="38">
        <v>0</v>
      </c>
      <c r="I42" s="34"/>
    </row>
    <row r="43" spans="1:9" ht="20.25" customHeight="1">
      <c r="A43" s="329"/>
      <c r="B43" s="328"/>
      <c r="C43" s="271" t="s">
        <v>1279</v>
      </c>
      <c r="D43" s="38">
        <v>1</v>
      </c>
      <c r="E43" s="38">
        <v>0</v>
      </c>
      <c r="F43" s="38">
        <v>0</v>
      </c>
      <c r="G43" s="38">
        <f>D43-F43</f>
        <v>1</v>
      </c>
      <c r="H43" s="38">
        <v>0</v>
      </c>
      <c r="I43" s="34"/>
    </row>
    <row r="44" spans="1:9" ht="20.25" customHeight="1">
      <c r="A44" s="329"/>
      <c r="B44" s="328"/>
      <c r="C44" s="271" t="s">
        <v>1280</v>
      </c>
      <c r="D44" s="38">
        <v>3</v>
      </c>
      <c r="E44" s="38">
        <v>0</v>
      </c>
      <c r="F44" s="38">
        <v>0</v>
      </c>
      <c r="G44" s="38">
        <f>D44-F44</f>
        <v>3</v>
      </c>
      <c r="H44" s="38">
        <v>0</v>
      </c>
      <c r="I44" s="34"/>
    </row>
    <row r="45" spans="1:9" ht="20.25" customHeight="1">
      <c r="A45" s="329"/>
      <c r="B45" s="328"/>
      <c r="C45" s="271" t="s">
        <v>521</v>
      </c>
      <c r="D45" s="38">
        <v>1</v>
      </c>
      <c r="E45" s="38">
        <v>0</v>
      </c>
      <c r="F45" s="38">
        <v>0</v>
      </c>
      <c r="G45" s="38">
        <f>D45-F45</f>
        <v>1</v>
      </c>
      <c r="H45" s="38">
        <v>0</v>
      </c>
      <c r="I45" s="34"/>
    </row>
    <row r="46" spans="1:9" ht="17.25" customHeight="1">
      <c r="A46" s="329"/>
      <c r="B46" s="328"/>
      <c r="C46" s="13" t="s">
        <v>11</v>
      </c>
      <c r="D46" s="46">
        <f>SUM(D42:D45)</f>
        <v>6</v>
      </c>
      <c r="E46" s="46">
        <f>SUM(E42:E45)</f>
        <v>0</v>
      </c>
      <c r="F46" s="46">
        <f>SUM(F42:F45)</f>
        <v>0</v>
      </c>
      <c r="G46" s="46">
        <f>SUM(G42:G45)</f>
        <v>6</v>
      </c>
      <c r="H46" s="46">
        <f>SUM(H42:H45)</f>
        <v>0</v>
      </c>
      <c r="I46" s="34"/>
    </row>
    <row r="47" spans="1:9" ht="20.25" customHeight="1">
      <c r="A47" s="92">
        <v>7</v>
      </c>
      <c r="B47" s="271" t="s">
        <v>154</v>
      </c>
      <c r="C47" s="19" t="s">
        <v>521</v>
      </c>
      <c r="D47" s="38">
        <v>2</v>
      </c>
      <c r="E47" s="38">
        <v>0</v>
      </c>
      <c r="F47" s="38">
        <v>0</v>
      </c>
      <c r="G47" s="92">
        <f>D47-F47</f>
        <v>2</v>
      </c>
      <c r="H47" s="38">
        <v>0</v>
      </c>
      <c r="I47" s="34"/>
    </row>
    <row r="48" spans="1:9" ht="21" customHeight="1">
      <c r="A48" s="92">
        <v>8</v>
      </c>
      <c r="B48" s="271" t="s">
        <v>196</v>
      </c>
      <c r="C48" s="19" t="s">
        <v>521</v>
      </c>
      <c r="D48" s="38">
        <v>2</v>
      </c>
      <c r="E48" s="38">
        <v>0</v>
      </c>
      <c r="F48" s="38">
        <v>0</v>
      </c>
      <c r="G48" s="92">
        <f>D48-F48</f>
        <v>2</v>
      </c>
      <c r="H48" s="38">
        <v>0</v>
      </c>
      <c r="I48" s="34"/>
    </row>
    <row r="49" spans="1:9" ht="21.75" customHeight="1">
      <c r="A49" s="283">
        <v>9</v>
      </c>
      <c r="B49" s="271" t="s">
        <v>1281</v>
      </c>
      <c r="C49" s="19" t="s">
        <v>521</v>
      </c>
      <c r="D49" s="38">
        <v>1</v>
      </c>
      <c r="E49" s="38">
        <v>0</v>
      </c>
      <c r="F49" s="38">
        <v>0</v>
      </c>
      <c r="G49" s="92">
        <f>D49-F49</f>
        <v>1</v>
      </c>
      <c r="H49" s="38">
        <v>0</v>
      </c>
      <c r="I49" s="34"/>
    </row>
    <row r="50" spans="1:9" ht="20.25" customHeight="1">
      <c r="A50" s="282">
        <v>10</v>
      </c>
      <c r="B50" s="272" t="s">
        <v>398</v>
      </c>
      <c r="C50" s="271" t="s">
        <v>521</v>
      </c>
      <c r="D50" s="269">
        <v>1</v>
      </c>
      <c r="E50" s="269">
        <f>SUM(E49:E49)</f>
        <v>0</v>
      </c>
      <c r="F50" s="269">
        <f>SUM(F49:F49)</f>
        <v>0</v>
      </c>
      <c r="G50" s="269">
        <f>SUM(G49:G49)</f>
        <v>1</v>
      </c>
      <c r="H50" s="269">
        <f>SUM(H49:H49)</f>
        <v>0</v>
      </c>
      <c r="I50" s="284"/>
    </row>
    <row r="51" spans="1:9" ht="15" customHeight="1">
      <c r="A51" s="327" t="s">
        <v>743</v>
      </c>
      <c r="B51" s="327"/>
      <c r="C51" s="327"/>
      <c r="D51" s="148">
        <f>D11+D20+D35+D37+D41+D46+D47+D48+D49+D50</f>
        <v>110</v>
      </c>
      <c r="E51" s="148">
        <f t="shared" ref="E51:H51" si="5">E11+E20+E35+E37+E41+E46+E47+E48+E49+E50</f>
        <v>10</v>
      </c>
      <c r="F51" s="148">
        <f t="shared" si="5"/>
        <v>3</v>
      </c>
      <c r="G51" s="148">
        <f t="shared" si="5"/>
        <v>100</v>
      </c>
      <c r="H51" s="148">
        <f t="shared" si="5"/>
        <v>159000</v>
      </c>
      <c r="I51" s="34"/>
    </row>
    <row r="52" spans="1:9" ht="15" customHeight="1">
      <c r="B52" s="64"/>
      <c r="C52" s="64"/>
    </row>
    <row r="53" spans="1:9" ht="15" customHeight="1">
      <c r="B53" s="64"/>
      <c r="C53" s="64"/>
    </row>
    <row r="54" spans="1:9" ht="15" customHeight="1">
      <c r="B54" s="64"/>
      <c r="C54" s="64"/>
    </row>
    <row r="55" spans="1:9" ht="15" customHeight="1">
      <c r="B55" s="64"/>
      <c r="C55" s="64"/>
    </row>
    <row r="56" spans="1:9" ht="15" customHeight="1">
      <c r="B56" s="64"/>
      <c r="C56" s="64"/>
    </row>
    <row r="57" spans="1:9" ht="15" customHeight="1">
      <c r="B57" s="64"/>
      <c r="C57" s="64"/>
    </row>
    <row r="58" spans="1:9" ht="15" customHeight="1">
      <c r="B58" s="64"/>
      <c r="C58" s="64"/>
    </row>
    <row r="59" spans="1:9" ht="15" customHeight="1">
      <c r="B59" s="64"/>
      <c r="C59" s="64"/>
    </row>
    <row r="60" spans="1:9" ht="15" customHeight="1">
      <c r="B60" s="64"/>
      <c r="C60" s="64"/>
    </row>
    <row r="61" spans="1:9" ht="15" customHeight="1">
      <c r="B61" s="64"/>
      <c r="C61" s="64"/>
    </row>
    <row r="62" spans="1:9" ht="15" customHeight="1">
      <c r="B62" s="64"/>
      <c r="C62" s="64"/>
    </row>
    <row r="63" spans="1:9" ht="15" customHeight="1">
      <c r="B63" s="64"/>
      <c r="C63" s="64"/>
    </row>
    <row r="64" spans="1:9" ht="15" customHeight="1">
      <c r="B64" s="64"/>
      <c r="C64" s="64"/>
    </row>
    <row r="65" spans="2:3" ht="15" customHeight="1">
      <c r="B65" s="64"/>
      <c r="C65" s="64"/>
    </row>
    <row r="66" spans="2:3" ht="15" customHeight="1">
      <c r="B66" s="64"/>
      <c r="C66" s="64"/>
    </row>
    <row r="67" spans="2:3" ht="15" customHeight="1">
      <c r="B67" s="64"/>
      <c r="C67" s="64"/>
    </row>
    <row r="68" spans="2:3" ht="15" customHeight="1">
      <c r="B68" s="64"/>
      <c r="C68" s="64"/>
    </row>
    <row r="69" spans="2:3" ht="15" customHeight="1">
      <c r="B69" s="64"/>
      <c r="C69" s="64"/>
    </row>
    <row r="70" spans="2:3" ht="15" customHeight="1">
      <c r="B70" s="64"/>
      <c r="C70" s="64"/>
    </row>
    <row r="71" spans="2:3" ht="15" customHeight="1">
      <c r="B71" s="64"/>
      <c r="C71" s="64"/>
    </row>
    <row r="72" spans="2:3" ht="15" customHeight="1">
      <c r="B72" s="64"/>
      <c r="C72" s="64"/>
    </row>
    <row r="73" spans="2:3" ht="15" customHeight="1">
      <c r="B73" s="64"/>
      <c r="C73" s="64"/>
    </row>
    <row r="74" spans="2:3" ht="15" customHeight="1">
      <c r="B74" s="64"/>
      <c r="C74" s="64"/>
    </row>
    <row r="75" spans="2:3" ht="15" customHeight="1">
      <c r="B75" s="64"/>
      <c r="C75" s="64"/>
    </row>
    <row r="76" spans="2:3" ht="15" customHeight="1">
      <c r="B76" s="64"/>
      <c r="C76" s="64"/>
    </row>
    <row r="77" spans="2:3" ht="24">
      <c r="B77" s="64"/>
      <c r="C77" s="64"/>
    </row>
  </sheetData>
  <mergeCells count="20">
    <mergeCell ref="A1:G1"/>
    <mergeCell ref="H1:I1"/>
    <mergeCell ref="A2:I2"/>
    <mergeCell ref="A3:G3"/>
    <mergeCell ref="A5:C5"/>
    <mergeCell ref="G5:I5"/>
    <mergeCell ref="A38:A41"/>
    <mergeCell ref="A4:I4"/>
    <mergeCell ref="A8:A11"/>
    <mergeCell ref="B8:B11"/>
    <mergeCell ref="A51:C51"/>
    <mergeCell ref="A12:A20"/>
    <mergeCell ref="B12:B20"/>
    <mergeCell ref="A21:A35"/>
    <mergeCell ref="B21:B35"/>
    <mergeCell ref="B42:B46"/>
    <mergeCell ref="A42:A46"/>
    <mergeCell ref="B36:B37"/>
    <mergeCell ref="A36:A37"/>
    <mergeCell ref="B38:B41"/>
  </mergeCells>
  <pageMargins left="0.7" right="0.4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I102"/>
  <sheetViews>
    <sheetView workbookViewId="0">
      <pane xSplit="3" ySplit="6" topLeftCell="D55" activePane="bottomRight" state="frozen"/>
      <selection pane="topRight" activeCell="D1" sqref="D1"/>
      <selection pane="bottomLeft" activeCell="A8" sqref="A8"/>
      <selection pane="bottomRight" activeCell="A57" sqref="A57:I59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166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4">
        <v>1</v>
      </c>
      <c r="B7" s="324" t="s">
        <v>16</v>
      </c>
      <c r="C7" s="201" t="s">
        <v>90</v>
      </c>
      <c r="D7" s="53">
        <v>1</v>
      </c>
      <c r="E7" s="53">
        <v>0</v>
      </c>
      <c r="F7" s="53">
        <v>0</v>
      </c>
      <c r="G7" s="53">
        <f>D7-F7</f>
        <v>1</v>
      </c>
      <c r="H7" s="53">
        <v>0</v>
      </c>
      <c r="I7" s="5"/>
    </row>
    <row r="8" spans="1:9" ht="24.95" customHeight="1">
      <c r="A8" s="325"/>
      <c r="B8" s="325"/>
      <c r="C8" s="201" t="s">
        <v>172</v>
      </c>
      <c r="D8" s="200">
        <v>1</v>
      </c>
      <c r="E8" s="200">
        <v>0</v>
      </c>
      <c r="F8" s="200">
        <v>0</v>
      </c>
      <c r="G8" s="200">
        <f t="shared" ref="G8:G9" si="0">D8-F8</f>
        <v>1</v>
      </c>
      <c r="H8" s="200">
        <v>0</v>
      </c>
      <c r="I8" s="202"/>
    </row>
    <row r="9" spans="1:9" ht="24.95" customHeight="1">
      <c r="A9" s="325"/>
      <c r="B9" s="325"/>
      <c r="C9" s="201" t="s">
        <v>175</v>
      </c>
      <c r="D9" s="200">
        <v>1</v>
      </c>
      <c r="E9" s="200">
        <v>0</v>
      </c>
      <c r="F9" s="200">
        <v>0</v>
      </c>
      <c r="G9" s="200">
        <f t="shared" si="0"/>
        <v>1</v>
      </c>
      <c r="H9" s="200">
        <v>0</v>
      </c>
      <c r="I9" s="202"/>
    </row>
    <row r="10" spans="1:9" ht="24.95" customHeight="1">
      <c r="A10" s="326"/>
      <c r="B10" s="326"/>
      <c r="C10" s="13" t="s">
        <v>11</v>
      </c>
      <c r="D10" s="9">
        <f>SUM(D7:D9)</f>
        <v>3</v>
      </c>
      <c r="E10" s="9">
        <f t="shared" ref="E10:H10" si="1">SUM(E7:E9)</f>
        <v>0</v>
      </c>
      <c r="F10" s="9">
        <f t="shared" si="1"/>
        <v>0</v>
      </c>
      <c r="G10" s="9">
        <f t="shared" si="1"/>
        <v>3</v>
      </c>
      <c r="H10" s="9">
        <f t="shared" si="1"/>
        <v>0</v>
      </c>
      <c r="I10" s="202"/>
    </row>
    <row r="11" spans="1:9" ht="24">
      <c r="A11" s="320">
        <v>2</v>
      </c>
      <c r="B11" s="324" t="s">
        <v>178</v>
      </c>
      <c r="C11" s="199" t="s">
        <v>90</v>
      </c>
      <c r="D11" s="38">
        <v>1</v>
      </c>
      <c r="E11" s="38">
        <v>0</v>
      </c>
      <c r="F11" s="38">
        <v>0</v>
      </c>
      <c r="G11" s="38">
        <f>D11-F11</f>
        <v>1</v>
      </c>
      <c r="H11" s="38">
        <v>0</v>
      </c>
      <c r="I11" s="38"/>
    </row>
    <row r="12" spans="1:9" ht="24">
      <c r="A12" s="321"/>
      <c r="B12" s="325"/>
      <c r="C12" s="199" t="s">
        <v>175</v>
      </c>
      <c r="D12" s="38">
        <v>17</v>
      </c>
      <c r="E12" s="38">
        <v>0</v>
      </c>
      <c r="F12" s="38">
        <v>0</v>
      </c>
      <c r="G12" s="38">
        <f>D12-F12</f>
        <v>17</v>
      </c>
      <c r="H12" s="38">
        <v>0</v>
      </c>
      <c r="I12" s="38"/>
    </row>
    <row r="13" spans="1:9" ht="24">
      <c r="A13" s="322"/>
      <c r="B13" s="326"/>
      <c r="C13" s="15" t="s">
        <v>11</v>
      </c>
      <c r="D13" s="39">
        <f>SUM(D11:D12)</f>
        <v>18</v>
      </c>
      <c r="E13" s="39">
        <f t="shared" ref="E13:H13" si="2">SUM(E11:E12)</f>
        <v>0</v>
      </c>
      <c r="F13" s="39">
        <f t="shared" si="2"/>
        <v>0</v>
      </c>
      <c r="G13" s="39">
        <f t="shared" si="2"/>
        <v>18</v>
      </c>
      <c r="H13" s="39">
        <f t="shared" si="2"/>
        <v>0</v>
      </c>
      <c r="I13" s="38"/>
    </row>
    <row r="14" spans="1:9" ht="24">
      <c r="A14" s="197">
        <v>3</v>
      </c>
      <c r="B14" s="196" t="s">
        <v>20</v>
      </c>
      <c r="C14" s="62" t="s">
        <v>392</v>
      </c>
      <c r="D14" s="38">
        <v>6</v>
      </c>
      <c r="E14" s="38">
        <v>0</v>
      </c>
      <c r="F14" s="38">
        <v>0</v>
      </c>
      <c r="G14" s="38">
        <f>D14-F14</f>
        <v>6</v>
      </c>
      <c r="H14" s="38">
        <v>0</v>
      </c>
      <c r="I14" s="38"/>
    </row>
    <row r="15" spans="1:9" ht="24">
      <c r="A15" s="320">
        <v>4</v>
      </c>
      <c r="B15" s="324" t="s">
        <v>789</v>
      </c>
      <c r="C15" s="199" t="s">
        <v>90</v>
      </c>
      <c r="D15" s="38">
        <v>5</v>
      </c>
      <c r="E15" s="38">
        <v>0</v>
      </c>
      <c r="F15" s="38">
        <v>0</v>
      </c>
      <c r="G15" s="38">
        <f>D15-F15</f>
        <v>5</v>
      </c>
      <c r="H15" s="38">
        <v>0</v>
      </c>
      <c r="I15" s="38"/>
    </row>
    <row r="16" spans="1:9" ht="24">
      <c r="A16" s="321"/>
      <c r="B16" s="325"/>
      <c r="C16" s="263" t="s">
        <v>1282</v>
      </c>
      <c r="D16" s="38">
        <v>8</v>
      </c>
      <c r="E16" s="38">
        <v>0</v>
      </c>
      <c r="F16" s="38">
        <v>0</v>
      </c>
      <c r="G16" s="38">
        <f t="shared" ref="G16:G41" si="3">D16-F16</f>
        <v>8</v>
      </c>
      <c r="H16" s="38">
        <v>0</v>
      </c>
      <c r="I16" s="38"/>
    </row>
    <row r="17" spans="1:9" ht="24">
      <c r="A17" s="321"/>
      <c r="B17" s="325"/>
      <c r="C17" s="199" t="s">
        <v>922</v>
      </c>
      <c r="D17" s="38">
        <v>11</v>
      </c>
      <c r="E17" s="38">
        <v>0</v>
      </c>
      <c r="F17" s="38">
        <v>0</v>
      </c>
      <c r="G17" s="38">
        <f t="shared" si="3"/>
        <v>11</v>
      </c>
      <c r="H17" s="38">
        <v>0</v>
      </c>
      <c r="I17" s="38"/>
    </row>
    <row r="18" spans="1:9" ht="24">
      <c r="A18" s="321"/>
      <c r="B18" s="325"/>
      <c r="C18" s="199" t="s">
        <v>542</v>
      </c>
      <c r="D18" s="38">
        <v>2</v>
      </c>
      <c r="E18" s="38">
        <v>0</v>
      </c>
      <c r="F18" s="38">
        <v>0</v>
      </c>
      <c r="G18" s="38">
        <f t="shared" si="3"/>
        <v>2</v>
      </c>
      <c r="H18" s="38">
        <v>0</v>
      </c>
      <c r="I18" s="38"/>
    </row>
    <row r="19" spans="1:9" ht="24">
      <c r="A19" s="321"/>
      <c r="B19" s="325"/>
      <c r="C19" s="199" t="s">
        <v>923</v>
      </c>
      <c r="D19" s="38">
        <v>2</v>
      </c>
      <c r="E19" s="38">
        <v>0</v>
      </c>
      <c r="F19" s="38">
        <v>0</v>
      </c>
      <c r="G19" s="38">
        <f t="shared" si="3"/>
        <v>2</v>
      </c>
      <c r="H19" s="38">
        <v>0</v>
      </c>
      <c r="I19" s="38"/>
    </row>
    <row r="20" spans="1:9" ht="24">
      <c r="A20" s="321"/>
      <c r="B20" s="325"/>
      <c r="C20" s="199" t="s">
        <v>924</v>
      </c>
      <c r="D20" s="38">
        <v>7</v>
      </c>
      <c r="E20" s="38">
        <v>1</v>
      </c>
      <c r="F20" s="38">
        <v>1</v>
      </c>
      <c r="G20" s="38">
        <f t="shared" si="3"/>
        <v>6</v>
      </c>
      <c r="H20" s="38">
        <v>0</v>
      </c>
      <c r="I20" s="38"/>
    </row>
    <row r="21" spans="1:9" ht="24">
      <c r="A21" s="321"/>
      <c r="B21" s="325"/>
      <c r="C21" s="199" t="s">
        <v>719</v>
      </c>
      <c r="D21" s="38">
        <v>3</v>
      </c>
      <c r="E21" s="38">
        <v>0</v>
      </c>
      <c r="F21" s="38">
        <v>0</v>
      </c>
      <c r="G21" s="38">
        <f t="shared" si="3"/>
        <v>3</v>
      </c>
      <c r="H21" s="38">
        <v>0</v>
      </c>
      <c r="I21" s="38"/>
    </row>
    <row r="22" spans="1:9" ht="24">
      <c r="A22" s="321"/>
      <c r="B22" s="325"/>
      <c r="C22" s="199" t="s">
        <v>925</v>
      </c>
      <c r="D22" s="38">
        <v>5</v>
      </c>
      <c r="E22" s="38">
        <v>0</v>
      </c>
      <c r="F22" s="38">
        <v>0</v>
      </c>
      <c r="G22" s="38">
        <f t="shared" si="3"/>
        <v>5</v>
      </c>
      <c r="H22" s="38">
        <v>0</v>
      </c>
      <c r="I22" s="38"/>
    </row>
    <row r="23" spans="1:9" ht="24">
      <c r="A23" s="321"/>
      <c r="B23" s="325"/>
      <c r="C23" s="199" t="s">
        <v>393</v>
      </c>
      <c r="D23" s="38">
        <v>1</v>
      </c>
      <c r="E23" s="38">
        <v>0</v>
      </c>
      <c r="F23" s="38">
        <v>0</v>
      </c>
      <c r="G23" s="38">
        <f t="shared" si="3"/>
        <v>1</v>
      </c>
      <c r="H23" s="38">
        <v>0</v>
      </c>
      <c r="I23" s="38"/>
    </row>
    <row r="24" spans="1:9" ht="24">
      <c r="A24" s="321"/>
      <c r="B24" s="325"/>
      <c r="C24" s="199" t="s">
        <v>926</v>
      </c>
      <c r="D24" s="38">
        <v>1</v>
      </c>
      <c r="E24" s="38">
        <v>0</v>
      </c>
      <c r="F24" s="38">
        <v>0</v>
      </c>
      <c r="G24" s="38">
        <f t="shared" si="3"/>
        <v>1</v>
      </c>
      <c r="H24" s="38">
        <v>0</v>
      </c>
      <c r="I24" s="38"/>
    </row>
    <row r="25" spans="1:9" ht="24">
      <c r="A25" s="321"/>
      <c r="B25" s="325"/>
      <c r="C25" s="199" t="s">
        <v>927</v>
      </c>
      <c r="D25" s="38">
        <v>1</v>
      </c>
      <c r="E25" s="38">
        <v>0</v>
      </c>
      <c r="F25" s="38">
        <v>0</v>
      </c>
      <c r="G25" s="38">
        <f t="shared" si="3"/>
        <v>1</v>
      </c>
      <c r="H25" s="38">
        <v>0</v>
      </c>
      <c r="I25" s="38"/>
    </row>
    <row r="26" spans="1:9" ht="24">
      <c r="A26" s="321"/>
      <c r="B26" s="325"/>
      <c r="C26" s="199" t="s">
        <v>540</v>
      </c>
      <c r="D26" s="38">
        <v>2</v>
      </c>
      <c r="E26" s="38">
        <v>0</v>
      </c>
      <c r="F26" s="38">
        <v>0</v>
      </c>
      <c r="G26" s="38">
        <f t="shared" si="3"/>
        <v>2</v>
      </c>
      <c r="H26" s="38">
        <v>0</v>
      </c>
      <c r="I26" s="38"/>
    </row>
    <row r="27" spans="1:9" ht="24">
      <c r="A27" s="321"/>
      <c r="B27" s="325"/>
      <c r="C27" s="199" t="s">
        <v>928</v>
      </c>
      <c r="D27" s="38">
        <v>2</v>
      </c>
      <c r="E27" s="38">
        <v>0</v>
      </c>
      <c r="F27" s="38">
        <v>0</v>
      </c>
      <c r="G27" s="38">
        <f t="shared" si="3"/>
        <v>2</v>
      </c>
      <c r="H27" s="38">
        <v>0</v>
      </c>
      <c r="I27" s="38"/>
    </row>
    <row r="28" spans="1:9" ht="24">
      <c r="A28" s="321"/>
      <c r="B28" s="325"/>
      <c r="C28" s="199" t="s">
        <v>169</v>
      </c>
      <c r="D28" s="38">
        <v>1</v>
      </c>
      <c r="E28" s="38">
        <v>0</v>
      </c>
      <c r="F28" s="38">
        <v>0</v>
      </c>
      <c r="G28" s="38">
        <f t="shared" si="3"/>
        <v>1</v>
      </c>
      <c r="H28" s="38">
        <v>0</v>
      </c>
      <c r="I28" s="38"/>
    </row>
    <row r="29" spans="1:9" ht="24">
      <c r="A29" s="321"/>
      <c r="B29" s="325"/>
      <c r="C29" s="199" t="s">
        <v>929</v>
      </c>
      <c r="D29" s="38">
        <v>2</v>
      </c>
      <c r="E29" s="38">
        <v>0</v>
      </c>
      <c r="F29" s="38">
        <v>0</v>
      </c>
      <c r="G29" s="38">
        <f t="shared" si="3"/>
        <v>2</v>
      </c>
      <c r="H29" s="38">
        <v>0</v>
      </c>
      <c r="I29" s="38"/>
    </row>
    <row r="30" spans="1:9" ht="24">
      <c r="A30" s="321"/>
      <c r="B30" s="325"/>
      <c r="C30" s="199" t="s">
        <v>930</v>
      </c>
      <c r="D30" s="38">
        <v>1</v>
      </c>
      <c r="E30" s="38">
        <v>0</v>
      </c>
      <c r="F30" s="38">
        <v>0</v>
      </c>
      <c r="G30" s="38">
        <f t="shared" si="3"/>
        <v>1</v>
      </c>
      <c r="H30" s="38">
        <v>0</v>
      </c>
      <c r="I30" s="38"/>
    </row>
    <row r="31" spans="1:9" ht="24">
      <c r="A31" s="321"/>
      <c r="B31" s="325"/>
      <c r="C31" s="199" t="s">
        <v>404</v>
      </c>
      <c r="D31" s="38">
        <v>2</v>
      </c>
      <c r="E31" s="38">
        <v>0</v>
      </c>
      <c r="F31" s="38">
        <v>0</v>
      </c>
      <c r="G31" s="38">
        <f t="shared" si="3"/>
        <v>2</v>
      </c>
      <c r="H31" s="38">
        <v>0</v>
      </c>
      <c r="I31" s="38"/>
    </row>
    <row r="32" spans="1:9" ht="24">
      <c r="A32" s="321"/>
      <c r="B32" s="325"/>
      <c r="C32" s="199" t="s">
        <v>129</v>
      </c>
      <c r="D32" s="38">
        <v>4</v>
      </c>
      <c r="E32" s="38">
        <v>0</v>
      </c>
      <c r="F32" s="38">
        <v>0</v>
      </c>
      <c r="G32" s="38">
        <f t="shared" si="3"/>
        <v>4</v>
      </c>
      <c r="H32" s="38">
        <v>0</v>
      </c>
      <c r="I32" s="38"/>
    </row>
    <row r="33" spans="1:9" ht="24">
      <c r="A33" s="321"/>
      <c r="B33" s="325"/>
      <c r="C33" s="199" t="s">
        <v>931</v>
      </c>
      <c r="D33" s="38">
        <v>1</v>
      </c>
      <c r="E33" s="38">
        <v>0</v>
      </c>
      <c r="F33" s="38">
        <v>0</v>
      </c>
      <c r="G33" s="38">
        <f t="shared" si="3"/>
        <v>1</v>
      </c>
      <c r="H33" s="38">
        <v>0</v>
      </c>
      <c r="I33" s="38"/>
    </row>
    <row r="34" spans="1:9" ht="24">
      <c r="A34" s="321"/>
      <c r="B34" s="325"/>
      <c r="C34" s="199" t="s">
        <v>541</v>
      </c>
      <c r="D34" s="38">
        <v>4</v>
      </c>
      <c r="E34" s="38">
        <v>0</v>
      </c>
      <c r="F34" s="38">
        <v>0</v>
      </c>
      <c r="G34" s="38">
        <f t="shared" si="3"/>
        <v>4</v>
      </c>
      <c r="H34" s="38">
        <v>0</v>
      </c>
      <c r="I34" s="38"/>
    </row>
    <row r="35" spans="1:9" ht="24">
      <c r="A35" s="321"/>
      <c r="B35" s="325"/>
      <c r="C35" s="199" t="s">
        <v>167</v>
      </c>
      <c r="D35" s="38">
        <v>1</v>
      </c>
      <c r="E35" s="38">
        <v>0</v>
      </c>
      <c r="F35" s="38">
        <v>0</v>
      </c>
      <c r="G35" s="38">
        <f t="shared" si="3"/>
        <v>1</v>
      </c>
      <c r="H35" s="38">
        <v>0</v>
      </c>
      <c r="I35" s="38"/>
    </row>
    <row r="36" spans="1:9" ht="24">
      <c r="A36" s="321"/>
      <c r="B36" s="325"/>
      <c r="C36" s="199" t="s">
        <v>170</v>
      </c>
      <c r="D36" s="38">
        <v>1</v>
      </c>
      <c r="E36" s="38">
        <v>0</v>
      </c>
      <c r="F36" s="38">
        <v>0</v>
      </c>
      <c r="G36" s="38">
        <f t="shared" si="3"/>
        <v>1</v>
      </c>
      <c r="H36" s="38">
        <v>0</v>
      </c>
      <c r="I36" s="38"/>
    </row>
    <row r="37" spans="1:9" ht="24">
      <c r="A37" s="321"/>
      <c r="B37" s="325"/>
      <c r="C37" s="199" t="s">
        <v>932</v>
      </c>
      <c r="D37" s="38">
        <v>1</v>
      </c>
      <c r="E37" s="38">
        <v>0</v>
      </c>
      <c r="F37" s="38">
        <v>0</v>
      </c>
      <c r="G37" s="38">
        <f t="shared" si="3"/>
        <v>1</v>
      </c>
      <c r="H37" s="38">
        <v>0</v>
      </c>
      <c r="I37" s="38"/>
    </row>
    <row r="38" spans="1:9" ht="24">
      <c r="A38" s="321"/>
      <c r="B38" s="325"/>
      <c r="C38" s="199" t="s">
        <v>175</v>
      </c>
      <c r="D38" s="38">
        <v>2</v>
      </c>
      <c r="E38" s="38">
        <v>0</v>
      </c>
      <c r="F38" s="38">
        <v>0</v>
      </c>
      <c r="G38" s="38">
        <f t="shared" si="3"/>
        <v>2</v>
      </c>
      <c r="H38" s="38">
        <v>0</v>
      </c>
      <c r="I38" s="38"/>
    </row>
    <row r="39" spans="1:9" ht="24">
      <c r="A39" s="321"/>
      <c r="B39" s="325"/>
      <c r="C39" s="199" t="s">
        <v>933</v>
      </c>
      <c r="D39" s="38">
        <v>2</v>
      </c>
      <c r="E39" s="38">
        <v>0</v>
      </c>
      <c r="F39" s="38">
        <v>0</v>
      </c>
      <c r="G39" s="38">
        <f t="shared" si="3"/>
        <v>2</v>
      </c>
      <c r="H39" s="38">
        <v>0</v>
      </c>
      <c r="I39" s="38"/>
    </row>
    <row r="40" spans="1:9" ht="24">
      <c r="A40" s="321"/>
      <c r="B40" s="325"/>
      <c r="C40" s="199" t="s">
        <v>168</v>
      </c>
      <c r="D40" s="38">
        <v>2</v>
      </c>
      <c r="E40" s="38">
        <v>0</v>
      </c>
      <c r="F40" s="38">
        <v>0</v>
      </c>
      <c r="G40" s="38">
        <f t="shared" si="3"/>
        <v>2</v>
      </c>
      <c r="H40" s="38">
        <v>0</v>
      </c>
      <c r="I40" s="38"/>
    </row>
    <row r="41" spans="1:9" ht="24">
      <c r="A41" s="321"/>
      <c r="B41" s="325"/>
      <c r="C41" s="199" t="s">
        <v>934</v>
      </c>
      <c r="D41" s="38">
        <v>2</v>
      </c>
      <c r="E41" s="38">
        <v>0</v>
      </c>
      <c r="F41" s="38">
        <v>0</v>
      </c>
      <c r="G41" s="38">
        <f t="shared" si="3"/>
        <v>2</v>
      </c>
      <c r="H41" s="38">
        <v>0</v>
      </c>
      <c r="I41" s="38"/>
    </row>
    <row r="42" spans="1:9" ht="24">
      <c r="A42" s="321"/>
      <c r="B42" s="325"/>
      <c r="C42" s="15" t="s">
        <v>11</v>
      </c>
      <c r="D42" s="39">
        <f>SUM(D15:D41)</f>
        <v>76</v>
      </c>
      <c r="E42" s="39">
        <f t="shared" ref="E42:G42" si="4">SUM(E15:E41)</f>
        <v>1</v>
      </c>
      <c r="F42" s="39">
        <f t="shared" si="4"/>
        <v>1</v>
      </c>
      <c r="G42" s="39">
        <f t="shared" si="4"/>
        <v>75</v>
      </c>
      <c r="H42" s="39">
        <f t="shared" ref="H42" si="5">SUM(H15:H36)</f>
        <v>0</v>
      </c>
      <c r="I42" s="38"/>
    </row>
    <row r="43" spans="1:9" ht="19.5" customHeight="1">
      <c r="A43" s="320">
        <v>5</v>
      </c>
      <c r="B43" s="337" t="s">
        <v>25</v>
      </c>
      <c r="C43" s="62" t="s">
        <v>173</v>
      </c>
      <c r="D43" s="38">
        <v>2</v>
      </c>
      <c r="E43" s="38">
        <v>0</v>
      </c>
      <c r="F43" s="38">
        <v>0</v>
      </c>
      <c r="G43" s="38">
        <f>D43-F43</f>
        <v>2</v>
      </c>
      <c r="H43" s="38">
        <v>0</v>
      </c>
      <c r="I43" s="38"/>
    </row>
    <row r="44" spans="1:9" ht="24">
      <c r="A44" s="321"/>
      <c r="B44" s="337"/>
      <c r="C44" s="62" t="s">
        <v>171</v>
      </c>
      <c r="D44" s="38">
        <v>4</v>
      </c>
      <c r="E44" s="38">
        <v>0</v>
      </c>
      <c r="F44" s="38">
        <v>0</v>
      </c>
      <c r="G44" s="38">
        <f t="shared" ref="G44:G55" si="6">D44-F44</f>
        <v>4</v>
      </c>
      <c r="H44" s="38">
        <v>0</v>
      </c>
      <c r="I44" s="38"/>
    </row>
    <row r="45" spans="1:9" ht="24">
      <c r="A45" s="321"/>
      <c r="B45" s="337"/>
      <c r="C45" s="62" t="s">
        <v>174</v>
      </c>
      <c r="D45" s="38">
        <v>3</v>
      </c>
      <c r="E45" s="38">
        <v>0</v>
      </c>
      <c r="F45" s="38">
        <v>0</v>
      </c>
      <c r="G45" s="38">
        <f t="shared" si="6"/>
        <v>3</v>
      </c>
      <c r="H45" s="38">
        <v>0</v>
      </c>
      <c r="I45" s="38"/>
    </row>
    <row r="46" spans="1:9" ht="24">
      <c r="A46" s="321"/>
      <c r="B46" s="337"/>
      <c r="C46" s="62" t="s">
        <v>394</v>
      </c>
      <c r="D46" s="38">
        <v>3</v>
      </c>
      <c r="E46" s="38">
        <v>2</v>
      </c>
      <c r="F46" s="38">
        <v>2</v>
      </c>
      <c r="G46" s="38">
        <f t="shared" si="6"/>
        <v>1</v>
      </c>
      <c r="H46" s="38">
        <v>0</v>
      </c>
      <c r="I46" s="38"/>
    </row>
    <row r="47" spans="1:9" ht="24">
      <c r="A47" s="321"/>
      <c r="B47" s="337"/>
      <c r="C47" s="62" t="s">
        <v>175</v>
      </c>
      <c r="D47" s="38">
        <v>7</v>
      </c>
      <c r="E47" s="38">
        <v>2</v>
      </c>
      <c r="F47" s="38">
        <v>1</v>
      </c>
      <c r="G47" s="38">
        <f t="shared" si="6"/>
        <v>6</v>
      </c>
      <c r="H47" s="38">
        <v>0</v>
      </c>
      <c r="I47" s="38"/>
    </row>
    <row r="48" spans="1:9" ht="24">
      <c r="A48" s="321"/>
      <c r="B48" s="337"/>
      <c r="C48" s="199" t="s">
        <v>494</v>
      </c>
      <c r="D48" s="38">
        <v>1</v>
      </c>
      <c r="E48" s="38">
        <v>0</v>
      </c>
      <c r="F48" s="38">
        <v>0</v>
      </c>
      <c r="G48" s="38">
        <f t="shared" si="6"/>
        <v>1</v>
      </c>
      <c r="H48" s="38">
        <v>0</v>
      </c>
      <c r="I48" s="38"/>
    </row>
    <row r="49" spans="1:9" ht="24">
      <c r="A49" s="321"/>
      <c r="B49" s="337"/>
      <c r="C49" s="199" t="s">
        <v>935</v>
      </c>
      <c r="D49" s="38">
        <v>5</v>
      </c>
      <c r="E49" s="38">
        <v>0</v>
      </c>
      <c r="F49" s="38">
        <v>0</v>
      </c>
      <c r="G49" s="38">
        <f t="shared" si="6"/>
        <v>5</v>
      </c>
      <c r="H49" s="38">
        <v>0</v>
      </c>
      <c r="I49" s="38"/>
    </row>
    <row r="50" spans="1:9" ht="24">
      <c r="A50" s="321"/>
      <c r="B50" s="337"/>
      <c r="C50" s="199" t="s">
        <v>936</v>
      </c>
      <c r="D50" s="38">
        <v>4</v>
      </c>
      <c r="E50" s="38">
        <v>0</v>
      </c>
      <c r="F50" s="38">
        <v>0</v>
      </c>
      <c r="G50" s="38">
        <f t="shared" si="6"/>
        <v>4</v>
      </c>
      <c r="H50" s="38">
        <v>0</v>
      </c>
      <c r="I50" s="38"/>
    </row>
    <row r="51" spans="1:9" ht="24">
      <c r="A51" s="321"/>
      <c r="B51" s="337"/>
      <c r="C51" s="62" t="s">
        <v>172</v>
      </c>
      <c r="D51" s="38">
        <v>2</v>
      </c>
      <c r="E51" s="38">
        <v>1</v>
      </c>
      <c r="F51" s="38">
        <v>0</v>
      </c>
      <c r="G51" s="38">
        <f t="shared" si="6"/>
        <v>2</v>
      </c>
      <c r="H51" s="38">
        <v>0</v>
      </c>
      <c r="I51" s="38"/>
    </row>
    <row r="52" spans="1:9" ht="24">
      <c r="A52" s="321"/>
      <c r="B52" s="337"/>
      <c r="C52" s="199" t="s">
        <v>937</v>
      </c>
      <c r="D52" s="38">
        <v>18</v>
      </c>
      <c r="E52" s="38">
        <v>1</v>
      </c>
      <c r="F52" s="38">
        <v>0</v>
      </c>
      <c r="G52" s="38">
        <f t="shared" si="6"/>
        <v>18</v>
      </c>
      <c r="H52" s="38">
        <v>0</v>
      </c>
      <c r="I52" s="38"/>
    </row>
    <row r="53" spans="1:9" ht="24">
      <c r="A53" s="321"/>
      <c r="B53" s="337"/>
      <c r="C53" s="199" t="s">
        <v>938</v>
      </c>
      <c r="D53" s="38">
        <v>1</v>
      </c>
      <c r="E53" s="38">
        <v>1</v>
      </c>
      <c r="F53" s="38">
        <v>1</v>
      </c>
      <c r="G53" s="38">
        <f t="shared" si="6"/>
        <v>0</v>
      </c>
      <c r="H53" s="38">
        <v>0</v>
      </c>
      <c r="I53" s="38"/>
    </row>
    <row r="54" spans="1:9" ht="24">
      <c r="A54" s="321"/>
      <c r="B54" s="337"/>
      <c r="C54" s="91" t="s">
        <v>539</v>
      </c>
      <c r="D54" s="38">
        <v>1</v>
      </c>
      <c r="E54" s="38">
        <v>0</v>
      </c>
      <c r="F54" s="38">
        <v>0</v>
      </c>
      <c r="G54" s="38">
        <f t="shared" si="6"/>
        <v>1</v>
      </c>
      <c r="H54" s="38">
        <v>0</v>
      </c>
      <c r="I54" s="38"/>
    </row>
    <row r="55" spans="1:9" ht="24">
      <c r="A55" s="321"/>
      <c r="B55" s="337"/>
      <c r="C55" s="199" t="s">
        <v>939</v>
      </c>
      <c r="D55" s="38">
        <v>6</v>
      </c>
      <c r="E55" s="38">
        <v>0</v>
      </c>
      <c r="F55" s="38">
        <v>0</v>
      </c>
      <c r="G55" s="38">
        <f t="shared" si="6"/>
        <v>6</v>
      </c>
      <c r="H55" s="38">
        <v>0</v>
      </c>
      <c r="I55" s="38"/>
    </row>
    <row r="56" spans="1:9" ht="24">
      <c r="A56" s="322"/>
      <c r="B56" s="337"/>
      <c r="C56" s="15" t="s">
        <v>11</v>
      </c>
      <c r="D56" s="63">
        <f>SUM(D43:D55)</f>
        <v>57</v>
      </c>
      <c r="E56" s="63">
        <f t="shared" ref="E56:G56" si="7">SUM(E43:E55)</f>
        <v>7</v>
      </c>
      <c r="F56" s="63">
        <f t="shared" si="7"/>
        <v>4</v>
      </c>
      <c r="G56" s="63">
        <f t="shared" si="7"/>
        <v>53</v>
      </c>
      <c r="H56" s="63">
        <f>SUM(H43:H55)</f>
        <v>0</v>
      </c>
      <c r="I56" s="34"/>
    </row>
    <row r="57" spans="1:9" ht="22.5" customHeight="1">
      <c r="A57" s="320">
        <v>6</v>
      </c>
      <c r="B57" s="324" t="s">
        <v>395</v>
      </c>
      <c r="C57" s="19" t="s">
        <v>177</v>
      </c>
      <c r="D57" s="65">
        <v>3</v>
      </c>
      <c r="E57" s="38">
        <v>0</v>
      </c>
      <c r="F57" s="38">
        <v>0</v>
      </c>
      <c r="G57" s="38">
        <f>D57-F57</f>
        <v>3</v>
      </c>
      <c r="H57" s="38">
        <v>0</v>
      </c>
      <c r="I57" s="34"/>
    </row>
    <row r="58" spans="1:9" ht="22.5" customHeight="1">
      <c r="A58" s="321"/>
      <c r="B58" s="325"/>
      <c r="C58" s="19" t="s">
        <v>171</v>
      </c>
      <c r="D58" s="65">
        <v>2</v>
      </c>
      <c r="E58" s="38">
        <v>0</v>
      </c>
      <c r="F58" s="38">
        <v>0</v>
      </c>
      <c r="G58" s="38">
        <f t="shared" ref="G58" si="8">D58-F58</f>
        <v>2</v>
      </c>
      <c r="H58" s="38"/>
      <c r="I58" s="34"/>
    </row>
    <row r="59" spans="1:9" ht="22.5" customHeight="1">
      <c r="A59" s="322"/>
      <c r="B59" s="326"/>
      <c r="C59" s="13" t="s">
        <v>11</v>
      </c>
      <c r="D59" s="100">
        <f>SUM(D57:D58)</f>
        <v>5</v>
      </c>
      <c r="E59" s="100">
        <f t="shared" ref="E59:H59" si="9">SUM(E57:E58)</f>
        <v>0</v>
      </c>
      <c r="F59" s="100">
        <f t="shared" si="9"/>
        <v>0</v>
      </c>
      <c r="G59" s="100">
        <f t="shared" si="9"/>
        <v>5</v>
      </c>
      <c r="H59" s="100">
        <f t="shared" si="9"/>
        <v>0</v>
      </c>
      <c r="I59" s="34"/>
    </row>
    <row r="60" spans="1:9" ht="21.75" customHeight="1">
      <c r="A60" s="35">
        <v>7</v>
      </c>
      <c r="B60" s="19" t="s">
        <v>538</v>
      </c>
      <c r="C60" s="201" t="s">
        <v>90</v>
      </c>
      <c r="D60" s="38">
        <v>1</v>
      </c>
      <c r="E60" s="38">
        <v>0</v>
      </c>
      <c r="F60" s="38">
        <v>0</v>
      </c>
      <c r="G60" s="38">
        <f>D60-F60</f>
        <v>1</v>
      </c>
      <c r="H60" s="38">
        <v>0</v>
      </c>
      <c r="I60" s="34"/>
    </row>
    <row r="61" spans="1:9" ht="21.75" customHeight="1">
      <c r="A61" s="35">
        <v>8</v>
      </c>
      <c r="B61" s="201" t="s">
        <v>940</v>
      </c>
      <c r="C61" s="201" t="s">
        <v>90</v>
      </c>
      <c r="D61" s="38">
        <v>1</v>
      </c>
      <c r="E61" s="38">
        <v>0</v>
      </c>
      <c r="F61" s="38">
        <v>0</v>
      </c>
      <c r="G61" s="38">
        <v>1</v>
      </c>
      <c r="H61" s="38">
        <v>0</v>
      </c>
      <c r="I61" s="34"/>
    </row>
    <row r="62" spans="1:9" ht="21.75" customHeight="1">
      <c r="A62" s="35">
        <v>9</v>
      </c>
      <c r="B62" s="201" t="s">
        <v>17</v>
      </c>
      <c r="C62" s="201" t="s">
        <v>90</v>
      </c>
      <c r="D62" s="38">
        <v>1</v>
      </c>
      <c r="E62" s="38">
        <v>0</v>
      </c>
      <c r="F62" s="38">
        <v>0</v>
      </c>
      <c r="G62" s="38">
        <v>1</v>
      </c>
      <c r="H62" s="38">
        <v>0</v>
      </c>
      <c r="I62" s="34"/>
    </row>
    <row r="63" spans="1:9" ht="21.75" customHeight="1">
      <c r="A63" s="320">
        <v>10</v>
      </c>
      <c r="B63" s="324" t="s">
        <v>24</v>
      </c>
      <c r="C63" s="201" t="s">
        <v>941</v>
      </c>
      <c r="D63" s="38">
        <v>5</v>
      </c>
      <c r="E63" s="38">
        <v>0</v>
      </c>
      <c r="F63" s="38">
        <v>0</v>
      </c>
      <c r="G63" s="38">
        <f>D63-F63</f>
        <v>5</v>
      </c>
      <c r="H63" s="38">
        <v>0</v>
      </c>
      <c r="I63" s="34"/>
    </row>
    <row r="64" spans="1:9" ht="21.75" customHeight="1">
      <c r="A64" s="321"/>
      <c r="B64" s="325"/>
      <c r="C64" s="201" t="s">
        <v>90</v>
      </c>
      <c r="D64" s="38">
        <v>1</v>
      </c>
      <c r="E64" s="38">
        <v>0</v>
      </c>
      <c r="F64" s="38">
        <v>0</v>
      </c>
      <c r="G64" s="38">
        <f t="shared" ref="G64:G68" si="10">D64-F64</f>
        <v>1</v>
      </c>
      <c r="H64" s="38">
        <v>0</v>
      </c>
      <c r="I64" s="34"/>
    </row>
    <row r="65" spans="1:9" ht="21.75" customHeight="1">
      <c r="A65" s="322"/>
      <c r="B65" s="326"/>
      <c r="C65" s="13" t="s">
        <v>11</v>
      </c>
      <c r="D65" s="39">
        <f>SUM(D63:D64)</f>
        <v>6</v>
      </c>
      <c r="E65" s="39">
        <f t="shared" ref="E65:H65" si="11">SUM(E63:E64)</f>
        <v>0</v>
      </c>
      <c r="F65" s="39">
        <f t="shared" si="11"/>
        <v>0</v>
      </c>
      <c r="G65" s="39">
        <f t="shared" si="11"/>
        <v>6</v>
      </c>
      <c r="H65" s="39">
        <f t="shared" si="11"/>
        <v>0</v>
      </c>
      <c r="I65" s="40"/>
    </row>
    <row r="66" spans="1:9" ht="21.75" customHeight="1">
      <c r="A66" s="334">
        <v>11</v>
      </c>
      <c r="B66" s="324" t="s">
        <v>749</v>
      </c>
      <c r="C66" s="201" t="s">
        <v>90</v>
      </c>
      <c r="D66" s="38">
        <v>3</v>
      </c>
      <c r="E66" s="38">
        <v>0</v>
      </c>
      <c r="F66" s="38">
        <v>0</v>
      </c>
      <c r="G66" s="38">
        <f t="shared" si="10"/>
        <v>3</v>
      </c>
      <c r="H66" s="38">
        <v>0</v>
      </c>
      <c r="I66" s="34"/>
    </row>
    <row r="67" spans="1:9" ht="21.75" customHeight="1">
      <c r="A67" s="335"/>
      <c r="B67" s="325"/>
      <c r="C67" s="201" t="s">
        <v>175</v>
      </c>
      <c r="D67" s="38">
        <v>1</v>
      </c>
      <c r="E67" s="38">
        <v>0</v>
      </c>
      <c r="F67" s="38">
        <v>0</v>
      </c>
      <c r="G67" s="38">
        <f t="shared" si="10"/>
        <v>1</v>
      </c>
      <c r="H67" s="38">
        <v>0</v>
      </c>
      <c r="I67" s="34"/>
    </row>
    <row r="68" spans="1:9" ht="21.75" customHeight="1">
      <c r="A68" s="336"/>
      <c r="B68" s="326"/>
      <c r="C68" s="201" t="s">
        <v>11</v>
      </c>
      <c r="D68" s="39">
        <f>SUM(D66:D67)</f>
        <v>4</v>
      </c>
      <c r="E68" s="39">
        <f t="shared" ref="E68:F68" si="12">SUM(E66:E67)</f>
        <v>0</v>
      </c>
      <c r="F68" s="39">
        <f t="shared" si="12"/>
        <v>0</v>
      </c>
      <c r="G68" s="39">
        <f t="shared" si="10"/>
        <v>4</v>
      </c>
      <c r="H68" s="39">
        <v>0</v>
      </c>
      <c r="I68" s="40"/>
    </row>
    <row r="69" spans="1:9" ht="24" customHeight="1">
      <c r="A69" s="327" t="s">
        <v>743</v>
      </c>
      <c r="B69" s="327"/>
      <c r="C69" s="327"/>
      <c r="D69" s="39">
        <f>D10+D13+D14+D42+D56+D59+D60+D61+D62+D65+D68</f>
        <v>178</v>
      </c>
      <c r="E69" s="39">
        <f t="shared" ref="E69:H69" si="13">E10+E13+E14+E42+E56+E59+E60+E61+E62+E65+E68</f>
        <v>8</v>
      </c>
      <c r="F69" s="39">
        <f t="shared" si="13"/>
        <v>5</v>
      </c>
      <c r="G69" s="39">
        <f t="shared" si="13"/>
        <v>173</v>
      </c>
      <c r="H69" s="39">
        <f t="shared" si="13"/>
        <v>0</v>
      </c>
      <c r="I69" s="40"/>
    </row>
    <row r="70" spans="1:9" ht="20.25" customHeight="1">
      <c r="B70" s="64"/>
      <c r="C70" s="64"/>
    </row>
    <row r="71" spans="1:9" ht="15" customHeight="1">
      <c r="B71" s="64"/>
      <c r="C71" s="64"/>
    </row>
    <row r="72" spans="1:9" ht="15" customHeight="1">
      <c r="B72" s="64"/>
      <c r="C72" s="64"/>
    </row>
    <row r="73" spans="1:9" ht="15" customHeight="1">
      <c r="B73" s="64"/>
      <c r="C73" s="64"/>
    </row>
    <row r="74" spans="1:9" ht="15" customHeight="1">
      <c r="B74" s="64"/>
      <c r="C74" s="64"/>
    </row>
    <row r="75" spans="1:9" ht="15" customHeight="1">
      <c r="B75" s="64"/>
      <c r="C75" s="64"/>
    </row>
    <row r="76" spans="1:9" ht="15" customHeight="1">
      <c r="B76" s="64"/>
      <c r="C76" s="64"/>
    </row>
    <row r="77" spans="1:9" ht="15" customHeight="1">
      <c r="B77" s="64"/>
      <c r="C77" s="64"/>
    </row>
    <row r="78" spans="1:9" ht="15" customHeight="1">
      <c r="B78" s="64"/>
      <c r="C78" s="64"/>
    </row>
    <row r="79" spans="1:9" ht="15" customHeight="1">
      <c r="B79" s="64"/>
      <c r="C79" s="64"/>
    </row>
    <row r="80" spans="1:9" ht="15" customHeight="1">
      <c r="B80" s="64"/>
      <c r="C80" s="64"/>
    </row>
    <row r="81" spans="2:3" ht="15" customHeight="1">
      <c r="B81" s="64"/>
      <c r="C81" s="64"/>
    </row>
    <row r="82" spans="2:3" ht="15" customHeight="1">
      <c r="B82" s="64"/>
      <c r="C82" s="64"/>
    </row>
    <row r="83" spans="2:3" ht="15" customHeight="1">
      <c r="B83" s="64"/>
      <c r="C83" s="64"/>
    </row>
    <row r="84" spans="2:3" ht="15" customHeight="1">
      <c r="B84" s="64"/>
      <c r="C84" s="64"/>
    </row>
    <row r="85" spans="2:3" ht="15" customHeight="1">
      <c r="B85" s="64"/>
      <c r="C85" s="64"/>
    </row>
    <row r="86" spans="2:3" ht="15" customHeight="1">
      <c r="B86" s="64"/>
      <c r="C86" s="64"/>
    </row>
    <row r="87" spans="2:3" ht="15" customHeight="1">
      <c r="B87" s="64"/>
      <c r="C87" s="64"/>
    </row>
    <row r="88" spans="2:3" ht="15" customHeight="1">
      <c r="B88" s="64"/>
      <c r="C88" s="64"/>
    </row>
    <row r="89" spans="2:3" ht="15" customHeight="1">
      <c r="B89" s="64"/>
      <c r="C89" s="64"/>
    </row>
    <row r="90" spans="2:3" ht="15" customHeight="1">
      <c r="B90" s="64"/>
      <c r="C90" s="64"/>
    </row>
    <row r="91" spans="2:3" ht="15" customHeight="1">
      <c r="B91" s="64"/>
      <c r="C91" s="64"/>
    </row>
    <row r="92" spans="2:3" ht="15" customHeight="1">
      <c r="B92" s="64"/>
      <c r="C92" s="64"/>
    </row>
    <row r="93" spans="2:3" ht="15" customHeight="1">
      <c r="B93" s="64"/>
      <c r="C93" s="64"/>
    </row>
    <row r="94" spans="2:3" ht="15" customHeight="1">
      <c r="B94" s="64"/>
      <c r="C94" s="64"/>
    </row>
    <row r="95" spans="2:3" ht="15" customHeight="1">
      <c r="B95" s="64"/>
      <c r="C95" s="64"/>
    </row>
    <row r="96" spans="2:3" ht="15" customHeight="1">
      <c r="B96" s="64"/>
      <c r="C96" s="64"/>
    </row>
    <row r="97" spans="2:3" ht="15" customHeight="1">
      <c r="B97" s="64"/>
      <c r="C97" s="64"/>
    </row>
    <row r="98" spans="2:3" ht="15" customHeight="1">
      <c r="B98" s="64"/>
      <c r="C98" s="64"/>
    </row>
    <row r="99" spans="2:3" ht="15" customHeight="1">
      <c r="B99" s="64"/>
      <c r="C99" s="64"/>
    </row>
    <row r="100" spans="2:3" ht="15" customHeight="1">
      <c r="B100" s="64"/>
      <c r="C100" s="64"/>
    </row>
    <row r="101" spans="2:3" ht="15" customHeight="1">
      <c r="B101" s="64"/>
      <c r="C101" s="64"/>
    </row>
    <row r="102" spans="2:3" ht="15" customHeight="1">
      <c r="B102" s="64"/>
      <c r="C102" s="64"/>
    </row>
  </sheetData>
  <mergeCells count="21">
    <mergeCell ref="B7:B10"/>
    <mergeCell ref="A7:A10"/>
    <mergeCell ref="B66:B68"/>
    <mergeCell ref="A66:A68"/>
    <mergeCell ref="A69:C69"/>
    <mergeCell ref="B57:B59"/>
    <mergeCell ref="A57:A59"/>
    <mergeCell ref="B63:B65"/>
    <mergeCell ref="A63:A65"/>
    <mergeCell ref="B11:B13"/>
    <mergeCell ref="A11:A13"/>
    <mergeCell ref="B43:B56"/>
    <mergeCell ref="A43:A56"/>
    <mergeCell ref="B15:B42"/>
    <mergeCell ref="A15:A42"/>
    <mergeCell ref="H1:I1"/>
    <mergeCell ref="A2:I2"/>
    <mergeCell ref="A3:G3"/>
    <mergeCell ref="A4:C4"/>
    <mergeCell ref="G4:I4"/>
    <mergeCell ref="A1:G1"/>
  </mergeCells>
  <pageMargins left="0.7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I264"/>
  <sheetViews>
    <sheetView topLeftCell="A58" workbookViewId="0">
      <selection activeCell="A71" sqref="A71:I73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1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3.75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724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7.25" customHeight="1">
      <c r="A7" s="338">
        <v>1</v>
      </c>
      <c r="B7" s="324" t="s">
        <v>19</v>
      </c>
      <c r="C7" s="8" t="s">
        <v>426</v>
      </c>
      <c r="D7" s="80">
        <v>3</v>
      </c>
      <c r="E7" s="80">
        <v>2</v>
      </c>
      <c r="F7" s="80">
        <v>0</v>
      </c>
      <c r="G7" s="80">
        <f>D7-F7</f>
        <v>3</v>
      </c>
      <c r="H7" s="80">
        <v>0</v>
      </c>
      <c r="I7" s="8"/>
    </row>
    <row r="8" spans="1:9" ht="17.25" customHeight="1">
      <c r="A8" s="339"/>
      <c r="B8" s="325"/>
      <c r="C8" s="8" t="s">
        <v>427</v>
      </c>
      <c r="D8" s="80">
        <v>7</v>
      </c>
      <c r="E8" s="80">
        <v>0</v>
      </c>
      <c r="F8" s="80">
        <v>0</v>
      </c>
      <c r="G8" s="80">
        <f t="shared" ref="G8:G13" si="0">D8-F8</f>
        <v>7</v>
      </c>
      <c r="H8" s="80">
        <v>0</v>
      </c>
      <c r="I8" s="8"/>
    </row>
    <row r="9" spans="1:9" ht="17.25" customHeight="1">
      <c r="A9" s="339"/>
      <c r="B9" s="325"/>
      <c r="C9" s="8" t="s">
        <v>428</v>
      </c>
      <c r="D9" s="80">
        <v>3</v>
      </c>
      <c r="E9" s="80">
        <v>0</v>
      </c>
      <c r="F9" s="80">
        <v>0</v>
      </c>
      <c r="G9" s="80">
        <f t="shared" si="0"/>
        <v>3</v>
      </c>
      <c r="H9" s="80">
        <v>0</v>
      </c>
      <c r="I9" s="8"/>
    </row>
    <row r="10" spans="1:9" ht="17.25" customHeight="1">
      <c r="A10" s="339"/>
      <c r="B10" s="325"/>
      <c r="C10" s="8" t="s">
        <v>429</v>
      </c>
      <c r="D10" s="80">
        <v>1</v>
      </c>
      <c r="E10" s="80">
        <v>1</v>
      </c>
      <c r="F10" s="80">
        <v>0</v>
      </c>
      <c r="G10" s="80">
        <f t="shared" si="0"/>
        <v>1</v>
      </c>
      <c r="H10" s="80">
        <v>0</v>
      </c>
      <c r="I10" s="8"/>
    </row>
    <row r="11" spans="1:9" ht="17.25" customHeight="1">
      <c r="A11" s="339"/>
      <c r="B11" s="325"/>
      <c r="C11" s="8" t="s">
        <v>406</v>
      </c>
      <c r="D11" s="80">
        <v>1</v>
      </c>
      <c r="E11" s="80">
        <v>0</v>
      </c>
      <c r="F11" s="80">
        <v>0</v>
      </c>
      <c r="G11" s="80">
        <f t="shared" si="0"/>
        <v>1</v>
      </c>
      <c r="H11" s="80">
        <v>0</v>
      </c>
      <c r="I11" s="8"/>
    </row>
    <row r="12" spans="1:9" ht="17.25" customHeight="1">
      <c r="A12" s="339"/>
      <c r="B12" s="325"/>
      <c r="C12" s="8" t="s">
        <v>959</v>
      </c>
      <c r="D12" s="80">
        <v>1</v>
      </c>
      <c r="E12" s="80">
        <v>0</v>
      </c>
      <c r="F12" s="80">
        <v>0</v>
      </c>
      <c r="G12" s="80">
        <f t="shared" si="0"/>
        <v>1</v>
      </c>
      <c r="H12" s="80">
        <v>0</v>
      </c>
      <c r="I12" s="8"/>
    </row>
    <row r="13" spans="1:9" ht="17.25" customHeight="1">
      <c r="A13" s="339"/>
      <c r="B13" s="325"/>
      <c r="C13" s="8" t="s">
        <v>409</v>
      </c>
      <c r="D13" s="80">
        <v>1</v>
      </c>
      <c r="E13" s="80">
        <v>0</v>
      </c>
      <c r="F13" s="80">
        <v>0</v>
      </c>
      <c r="G13" s="80">
        <f t="shared" si="0"/>
        <v>1</v>
      </c>
      <c r="H13" s="80">
        <v>0</v>
      </c>
      <c r="I13" s="8"/>
    </row>
    <row r="14" spans="1:9" ht="17.25" customHeight="1">
      <c r="A14" s="340"/>
      <c r="B14" s="326"/>
      <c r="C14" s="1" t="s">
        <v>11</v>
      </c>
      <c r="D14" s="81">
        <f>SUM(D7:D13)</f>
        <v>17</v>
      </c>
      <c r="E14" s="81">
        <f t="shared" ref="E14:H14" si="1">SUM(E7:E13)</f>
        <v>3</v>
      </c>
      <c r="F14" s="81">
        <f t="shared" si="1"/>
        <v>0</v>
      </c>
      <c r="G14" s="81">
        <f t="shared" si="1"/>
        <v>17</v>
      </c>
      <c r="H14" s="81">
        <f t="shared" si="1"/>
        <v>0</v>
      </c>
      <c r="I14" s="8"/>
    </row>
    <row r="15" spans="1:9" ht="17.25" customHeight="1">
      <c r="A15" s="208">
        <v>2</v>
      </c>
      <c r="B15" s="206" t="s">
        <v>110</v>
      </c>
      <c r="C15" s="8" t="s">
        <v>406</v>
      </c>
      <c r="D15" s="80">
        <v>9</v>
      </c>
      <c r="E15" s="80">
        <v>9</v>
      </c>
      <c r="F15" s="80">
        <v>9</v>
      </c>
      <c r="G15" s="80">
        <f>D15-F15</f>
        <v>0</v>
      </c>
      <c r="H15" s="80">
        <v>451989</v>
      </c>
      <c r="I15" s="8"/>
    </row>
    <row r="16" spans="1:9" ht="17.25" customHeight="1">
      <c r="A16" s="338">
        <v>3</v>
      </c>
      <c r="B16" s="324" t="s">
        <v>16</v>
      </c>
      <c r="C16" s="8" t="s">
        <v>433</v>
      </c>
      <c r="D16" s="80">
        <v>1</v>
      </c>
      <c r="E16" s="80">
        <v>0</v>
      </c>
      <c r="F16" s="80">
        <v>0</v>
      </c>
      <c r="G16" s="80">
        <f>D16-F16</f>
        <v>1</v>
      </c>
      <c r="H16" s="80">
        <v>0</v>
      </c>
      <c r="I16" s="8"/>
    </row>
    <row r="17" spans="1:9" ht="17.25" customHeight="1">
      <c r="A17" s="339"/>
      <c r="B17" s="325"/>
      <c r="C17" s="8" t="s">
        <v>430</v>
      </c>
      <c r="D17" s="80">
        <v>1</v>
      </c>
      <c r="E17" s="80">
        <v>0</v>
      </c>
      <c r="F17" s="80">
        <v>0</v>
      </c>
      <c r="G17" s="80">
        <f t="shared" ref="G17:G24" si="2">D17-F17</f>
        <v>1</v>
      </c>
      <c r="H17" s="80">
        <v>0</v>
      </c>
      <c r="I17" s="8"/>
    </row>
    <row r="18" spans="1:9" ht="17.25" customHeight="1">
      <c r="A18" s="339"/>
      <c r="B18" s="325"/>
      <c r="C18" s="8" t="s">
        <v>326</v>
      </c>
      <c r="D18" s="80">
        <v>4</v>
      </c>
      <c r="E18" s="80">
        <v>0</v>
      </c>
      <c r="F18" s="80">
        <v>0</v>
      </c>
      <c r="G18" s="80">
        <f t="shared" si="2"/>
        <v>4</v>
      </c>
      <c r="H18" s="80">
        <v>0</v>
      </c>
      <c r="I18" s="8"/>
    </row>
    <row r="19" spans="1:9" ht="17.25" customHeight="1">
      <c r="A19" s="339"/>
      <c r="B19" s="325"/>
      <c r="C19" s="8" t="s">
        <v>410</v>
      </c>
      <c r="D19" s="80">
        <v>1</v>
      </c>
      <c r="E19" s="80">
        <v>0</v>
      </c>
      <c r="F19" s="80">
        <v>0</v>
      </c>
      <c r="G19" s="80">
        <f t="shared" si="2"/>
        <v>1</v>
      </c>
      <c r="H19" s="80">
        <v>0</v>
      </c>
      <c r="I19" s="8"/>
    </row>
    <row r="20" spans="1:9" ht="17.25" customHeight="1">
      <c r="A20" s="339"/>
      <c r="B20" s="325"/>
      <c r="C20" s="8" t="s">
        <v>431</v>
      </c>
      <c r="D20" s="80">
        <v>2</v>
      </c>
      <c r="E20" s="80">
        <v>0</v>
      </c>
      <c r="F20" s="80">
        <v>0</v>
      </c>
      <c r="G20" s="80">
        <f t="shared" si="2"/>
        <v>2</v>
      </c>
      <c r="H20" s="80">
        <v>0</v>
      </c>
      <c r="I20" s="8"/>
    </row>
    <row r="21" spans="1:9" ht="17.25" customHeight="1">
      <c r="A21" s="339"/>
      <c r="B21" s="325"/>
      <c r="C21" s="8" t="s">
        <v>960</v>
      </c>
      <c r="D21" s="80">
        <v>1</v>
      </c>
      <c r="E21" s="80">
        <v>0</v>
      </c>
      <c r="F21" s="80">
        <v>0</v>
      </c>
      <c r="G21" s="80">
        <f t="shared" si="2"/>
        <v>1</v>
      </c>
      <c r="H21" s="80">
        <v>0</v>
      </c>
      <c r="I21" s="8"/>
    </row>
    <row r="22" spans="1:9" ht="17.25" customHeight="1">
      <c r="A22" s="339"/>
      <c r="B22" s="325"/>
      <c r="C22" s="8" t="s">
        <v>434</v>
      </c>
      <c r="D22" s="80">
        <v>1</v>
      </c>
      <c r="E22" s="80">
        <v>0</v>
      </c>
      <c r="F22" s="80">
        <v>0</v>
      </c>
      <c r="G22" s="80">
        <f t="shared" si="2"/>
        <v>1</v>
      </c>
      <c r="H22" s="80">
        <v>0</v>
      </c>
      <c r="I22" s="8"/>
    </row>
    <row r="23" spans="1:9" ht="17.25" customHeight="1">
      <c r="A23" s="339"/>
      <c r="B23" s="325"/>
      <c r="C23" s="8" t="s">
        <v>406</v>
      </c>
      <c r="D23" s="80">
        <v>1</v>
      </c>
      <c r="E23" s="80">
        <v>0</v>
      </c>
      <c r="F23" s="80">
        <v>0</v>
      </c>
      <c r="G23" s="80">
        <f t="shared" si="2"/>
        <v>1</v>
      </c>
      <c r="H23" s="80">
        <v>0</v>
      </c>
      <c r="I23" s="8"/>
    </row>
    <row r="24" spans="1:9" ht="17.25" customHeight="1">
      <c r="A24" s="339"/>
      <c r="B24" s="325"/>
      <c r="C24" s="8" t="s">
        <v>346</v>
      </c>
      <c r="D24" s="80">
        <v>1</v>
      </c>
      <c r="E24" s="80">
        <v>0</v>
      </c>
      <c r="F24" s="80">
        <v>0</v>
      </c>
      <c r="G24" s="80">
        <f t="shared" si="2"/>
        <v>1</v>
      </c>
      <c r="H24" s="80">
        <v>0</v>
      </c>
      <c r="I24" s="8"/>
    </row>
    <row r="25" spans="1:9" ht="17.25" customHeight="1">
      <c r="A25" s="340"/>
      <c r="B25" s="326"/>
      <c r="C25" s="1" t="s">
        <v>11</v>
      </c>
      <c r="D25" s="81">
        <f>SUM(D16:D24)</f>
        <v>13</v>
      </c>
      <c r="E25" s="81">
        <f t="shared" ref="E25:H25" si="3">SUM(E16:E24)</f>
        <v>0</v>
      </c>
      <c r="F25" s="81">
        <f t="shared" si="3"/>
        <v>0</v>
      </c>
      <c r="G25" s="81">
        <f t="shared" si="3"/>
        <v>13</v>
      </c>
      <c r="H25" s="81">
        <f t="shared" si="3"/>
        <v>0</v>
      </c>
      <c r="I25" s="8"/>
    </row>
    <row r="26" spans="1:9" ht="17.25" customHeight="1">
      <c r="A26" s="338">
        <v>4</v>
      </c>
      <c r="B26" s="324" t="s">
        <v>34</v>
      </c>
      <c r="C26" s="8" t="s">
        <v>432</v>
      </c>
      <c r="D26" s="80">
        <v>2</v>
      </c>
      <c r="E26" s="80">
        <v>0</v>
      </c>
      <c r="F26" s="80">
        <v>0</v>
      </c>
      <c r="G26" s="80">
        <f>D26-F26</f>
        <v>2</v>
      </c>
      <c r="H26" s="80">
        <v>0</v>
      </c>
      <c r="I26" s="8"/>
    </row>
    <row r="27" spans="1:9" ht="17.25" customHeight="1">
      <c r="A27" s="339"/>
      <c r="B27" s="325"/>
      <c r="C27" s="8" t="s">
        <v>406</v>
      </c>
      <c r="D27" s="80">
        <v>2</v>
      </c>
      <c r="E27" s="80">
        <v>0</v>
      </c>
      <c r="F27" s="80">
        <v>0</v>
      </c>
      <c r="G27" s="80">
        <f t="shared" ref="G27:G36" si="4">D27-F27</f>
        <v>2</v>
      </c>
      <c r="H27" s="80">
        <v>0</v>
      </c>
      <c r="I27" s="8"/>
    </row>
    <row r="28" spans="1:9" ht="17.25" customHeight="1">
      <c r="A28" s="339"/>
      <c r="B28" s="325"/>
      <c r="C28" s="8" t="s">
        <v>410</v>
      </c>
      <c r="D28" s="80">
        <v>1</v>
      </c>
      <c r="E28" s="80">
        <v>0</v>
      </c>
      <c r="F28" s="80">
        <v>0</v>
      </c>
      <c r="G28" s="80">
        <f t="shared" si="4"/>
        <v>1</v>
      </c>
      <c r="H28" s="80">
        <v>0</v>
      </c>
      <c r="I28" s="8"/>
    </row>
    <row r="29" spans="1:9" ht="17.25" customHeight="1">
      <c r="A29" s="339"/>
      <c r="B29" s="325"/>
      <c r="C29" s="8" t="s">
        <v>433</v>
      </c>
      <c r="D29" s="80">
        <v>1</v>
      </c>
      <c r="E29" s="80">
        <v>0</v>
      </c>
      <c r="F29" s="80">
        <v>0</v>
      </c>
      <c r="G29" s="80">
        <f t="shared" si="4"/>
        <v>1</v>
      </c>
      <c r="H29" s="80">
        <v>0</v>
      </c>
      <c r="I29" s="8"/>
    </row>
    <row r="30" spans="1:9" ht="17.25" customHeight="1">
      <c r="A30" s="339"/>
      <c r="B30" s="325"/>
      <c r="C30" s="8" t="s">
        <v>434</v>
      </c>
      <c r="D30" s="80">
        <v>2</v>
      </c>
      <c r="E30" s="80">
        <v>0</v>
      </c>
      <c r="F30" s="80">
        <v>0</v>
      </c>
      <c r="G30" s="80">
        <f t="shared" si="4"/>
        <v>2</v>
      </c>
      <c r="H30" s="80">
        <v>0</v>
      </c>
      <c r="I30" s="8"/>
    </row>
    <row r="31" spans="1:9" ht="17.25" customHeight="1">
      <c r="A31" s="339"/>
      <c r="B31" s="325"/>
      <c r="C31" s="8" t="s">
        <v>961</v>
      </c>
      <c r="D31" s="80">
        <v>1</v>
      </c>
      <c r="E31" s="80">
        <v>0</v>
      </c>
      <c r="F31" s="80">
        <v>0</v>
      </c>
      <c r="G31" s="80">
        <f t="shared" si="4"/>
        <v>1</v>
      </c>
      <c r="H31" s="80">
        <v>0</v>
      </c>
      <c r="I31" s="8"/>
    </row>
    <row r="32" spans="1:9" ht="17.25" customHeight="1">
      <c r="A32" s="339"/>
      <c r="B32" s="325"/>
      <c r="C32" s="8" t="s">
        <v>962</v>
      </c>
      <c r="D32" s="80">
        <v>1</v>
      </c>
      <c r="E32" s="80">
        <v>0</v>
      </c>
      <c r="F32" s="80">
        <v>0</v>
      </c>
      <c r="G32" s="80">
        <f t="shared" si="4"/>
        <v>1</v>
      </c>
      <c r="H32" s="80">
        <v>0</v>
      </c>
      <c r="I32" s="8"/>
    </row>
    <row r="33" spans="1:9" ht="17.25" customHeight="1">
      <c r="A33" s="339"/>
      <c r="B33" s="325"/>
      <c r="C33" s="8" t="s">
        <v>409</v>
      </c>
      <c r="D33" s="80">
        <v>1</v>
      </c>
      <c r="E33" s="80">
        <v>0</v>
      </c>
      <c r="F33" s="80">
        <v>0</v>
      </c>
      <c r="G33" s="80">
        <f t="shared" si="4"/>
        <v>1</v>
      </c>
      <c r="H33" s="80">
        <v>0</v>
      </c>
      <c r="I33" s="8"/>
    </row>
    <row r="34" spans="1:9" ht="17.25" customHeight="1">
      <c r="A34" s="339"/>
      <c r="B34" s="325"/>
      <c r="C34" s="8" t="s">
        <v>683</v>
      </c>
      <c r="D34" s="80">
        <v>6</v>
      </c>
      <c r="E34" s="80">
        <v>0</v>
      </c>
      <c r="F34" s="80">
        <v>0</v>
      </c>
      <c r="G34" s="80">
        <f t="shared" si="4"/>
        <v>6</v>
      </c>
      <c r="H34" s="80">
        <v>0</v>
      </c>
      <c r="I34" s="8"/>
    </row>
    <row r="35" spans="1:9" ht="17.25" customHeight="1">
      <c r="A35" s="339"/>
      <c r="B35" s="325"/>
      <c r="C35" s="8" t="s">
        <v>326</v>
      </c>
      <c r="D35" s="80">
        <v>1</v>
      </c>
      <c r="E35" s="80">
        <v>0</v>
      </c>
      <c r="F35" s="80">
        <v>0</v>
      </c>
      <c r="G35" s="80">
        <f t="shared" si="4"/>
        <v>1</v>
      </c>
      <c r="H35" s="80">
        <v>0</v>
      </c>
      <c r="I35" s="8"/>
    </row>
    <row r="36" spans="1:9" ht="17.25" customHeight="1">
      <c r="A36" s="339"/>
      <c r="B36" s="325"/>
      <c r="C36" s="8" t="s">
        <v>963</v>
      </c>
      <c r="D36" s="80">
        <v>2</v>
      </c>
      <c r="E36" s="80">
        <v>0</v>
      </c>
      <c r="F36" s="80">
        <v>0</v>
      </c>
      <c r="G36" s="80">
        <f t="shared" si="4"/>
        <v>2</v>
      </c>
      <c r="H36" s="80">
        <v>0</v>
      </c>
      <c r="I36" s="8"/>
    </row>
    <row r="37" spans="1:9" ht="17.25" customHeight="1">
      <c r="A37" s="340"/>
      <c r="B37" s="326"/>
      <c r="C37" s="1" t="s">
        <v>11</v>
      </c>
      <c r="D37" s="81">
        <f>SUM(D26:D36)</f>
        <v>20</v>
      </c>
      <c r="E37" s="81">
        <f t="shared" ref="E37:G37" si="5">SUM(E26:E36)</f>
        <v>0</v>
      </c>
      <c r="F37" s="81">
        <f t="shared" si="5"/>
        <v>0</v>
      </c>
      <c r="G37" s="81">
        <f t="shared" si="5"/>
        <v>20</v>
      </c>
      <c r="H37" s="81">
        <f>SUM(H26:H36)</f>
        <v>0</v>
      </c>
      <c r="I37" s="8"/>
    </row>
    <row r="38" spans="1:9" ht="17.25" customHeight="1">
      <c r="A38" s="338">
        <v>5</v>
      </c>
      <c r="B38" s="324" t="s">
        <v>17</v>
      </c>
      <c r="C38" s="8" t="s">
        <v>396</v>
      </c>
      <c r="D38" s="80">
        <v>14</v>
      </c>
      <c r="E38" s="80">
        <v>0</v>
      </c>
      <c r="F38" s="80">
        <v>0</v>
      </c>
      <c r="G38" s="80">
        <f>D38-F38</f>
        <v>14</v>
      </c>
      <c r="H38" s="80">
        <v>0</v>
      </c>
      <c r="I38" s="8"/>
    </row>
    <row r="39" spans="1:9" ht="17.25" customHeight="1">
      <c r="A39" s="339"/>
      <c r="B39" s="325"/>
      <c r="C39" s="8" t="s">
        <v>430</v>
      </c>
      <c r="D39" s="80">
        <v>1</v>
      </c>
      <c r="E39" s="80">
        <v>1</v>
      </c>
      <c r="F39" s="80">
        <v>1</v>
      </c>
      <c r="G39" s="80">
        <f>D39-F39</f>
        <v>0</v>
      </c>
      <c r="H39" s="80">
        <v>51313</v>
      </c>
      <c r="I39" s="8"/>
    </row>
    <row r="40" spans="1:9" ht="17.25" customHeight="1">
      <c r="A40" s="340"/>
      <c r="B40" s="326"/>
      <c r="C40" s="1" t="s">
        <v>11</v>
      </c>
      <c r="D40" s="81">
        <f>SUM(D38:D39)</f>
        <v>15</v>
      </c>
      <c r="E40" s="81">
        <f t="shared" ref="E40:H40" si="6">SUM(E38:E39)</f>
        <v>1</v>
      </c>
      <c r="F40" s="81">
        <f t="shared" si="6"/>
        <v>1</v>
      </c>
      <c r="G40" s="81">
        <f t="shared" si="6"/>
        <v>14</v>
      </c>
      <c r="H40" s="81">
        <f t="shared" si="6"/>
        <v>51313</v>
      </c>
      <c r="I40" s="1"/>
    </row>
    <row r="41" spans="1:9" ht="17.25" customHeight="1">
      <c r="A41" s="338">
        <v>6</v>
      </c>
      <c r="B41" s="324" t="s">
        <v>389</v>
      </c>
      <c r="C41" s="8" t="s">
        <v>399</v>
      </c>
      <c r="D41" s="80">
        <v>8</v>
      </c>
      <c r="E41" s="80">
        <v>2</v>
      </c>
      <c r="F41" s="80">
        <v>1</v>
      </c>
      <c r="G41" s="80">
        <f>D41-F41</f>
        <v>7</v>
      </c>
      <c r="H41" s="80">
        <v>0</v>
      </c>
      <c r="I41" s="8"/>
    </row>
    <row r="42" spans="1:9" ht="17.25" customHeight="1">
      <c r="A42" s="339"/>
      <c r="B42" s="325"/>
      <c r="C42" s="8" t="s">
        <v>401</v>
      </c>
      <c r="D42" s="80">
        <v>20</v>
      </c>
      <c r="E42" s="80">
        <v>0</v>
      </c>
      <c r="F42" s="80">
        <v>0</v>
      </c>
      <c r="G42" s="80">
        <f t="shared" ref="G42:G68" si="7">D42-F42</f>
        <v>20</v>
      </c>
      <c r="H42" s="80">
        <v>0</v>
      </c>
      <c r="I42" s="8"/>
    </row>
    <row r="43" spans="1:9" ht="17.25" customHeight="1">
      <c r="A43" s="339"/>
      <c r="B43" s="325"/>
      <c r="C43" s="8" t="s">
        <v>435</v>
      </c>
      <c r="D43" s="80">
        <v>2</v>
      </c>
      <c r="E43" s="80">
        <v>0</v>
      </c>
      <c r="F43" s="80">
        <v>0</v>
      </c>
      <c r="G43" s="80">
        <f t="shared" si="7"/>
        <v>2</v>
      </c>
      <c r="H43" s="80">
        <v>0</v>
      </c>
      <c r="I43" s="8"/>
    </row>
    <row r="44" spans="1:9" ht="17.25" customHeight="1">
      <c r="A44" s="339"/>
      <c r="B44" s="325"/>
      <c r="C44" s="8" t="s">
        <v>326</v>
      </c>
      <c r="D44" s="80">
        <v>3</v>
      </c>
      <c r="E44" s="80">
        <v>1</v>
      </c>
      <c r="F44" s="80">
        <v>0</v>
      </c>
      <c r="G44" s="80">
        <f t="shared" si="7"/>
        <v>3</v>
      </c>
      <c r="H44" s="80">
        <v>0</v>
      </c>
      <c r="I44" s="8"/>
    </row>
    <row r="45" spans="1:9" ht="17.25" customHeight="1">
      <c r="A45" s="339"/>
      <c r="B45" s="325"/>
      <c r="C45" s="8" t="s">
        <v>404</v>
      </c>
      <c r="D45" s="80">
        <v>5</v>
      </c>
      <c r="E45" s="80">
        <v>2</v>
      </c>
      <c r="F45" s="80">
        <v>2</v>
      </c>
      <c r="G45" s="80">
        <f t="shared" si="7"/>
        <v>3</v>
      </c>
      <c r="H45" s="80">
        <v>51362</v>
      </c>
      <c r="I45" s="8"/>
    </row>
    <row r="46" spans="1:9" ht="17.25" customHeight="1">
      <c r="A46" s="339"/>
      <c r="B46" s="325"/>
      <c r="C46" s="8" t="s">
        <v>64</v>
      </c>
      <c r="D46" s="80">
        <v>1</v>
      </c>
      <c r="E46" s="80">
        <v>1</v>
      </c>
      <c r="F46" s="80">
        <v>1</v>
      </c>
      <c r="G46" s="80">
        <f t="shared" si="7"/>
        <v>0</v>
      </c>
      <c r="H46" s="80">
        <v>0</v>
      </c>
      <c r="I46" s="8"/>
    </row>
    <row r="47" spans="1:9" ht="17.25" customHeight="1">
      <c r="A47" s="339"/>
      <c r="B47" s="325"/>
      <c r="C47" s="8" t="s">
        <v>400</v>
      </c>
      <c r="D47" s="80">
        <v>4</v>
      </c>
      <c r="E47" s="80">
        <v>3</v>
      </c>
      <c r="F47" s="80">
        <v>3</v>
      </c>
      <c r="G47" s="80">
        <f t="shared" si="7"/>
        <v>1</v>
      </c>
      <c r="H47" s="80">
        <v>118248</v>
      </c>
      <c r="I47" s="8"/>
    </row>
    <row r="48" spans="1:9" ht="17.25" customHeight="1">
      <c r="A48" s="339"/>
      <c r="B48" s="325"/>
      <c r="C48" s="8" t="s">
        <v>402</v>
      </c>
      <c r="D48" s="80">
        <v>2</v>
      </c>
      <c r="E48" s="80">
        <v>0</v>
      </c>
      <c r="F48" s="80">
        <v>0</v>
      </c>
      <c r="G48" s="80">
        <f t="shared" si="7"/>
        <v>2</v>
      </c>
      <c r="H48" s="80">
        <v>0</v>
      </c>
      <c r="I48" s="8"/>
    </row>
    <row r="49" spans="1:9" ht="17.25" customHeight="1">
      <c r="A49" s="339"/>
      <c r="B49" s="325"/>
      <c r="C49" s="8" t="s">
        <v>403</v>
      </c>
      <c r="D49" s="80">
        <v>1</v>
      </c>
      <c r="E49" s="80">
        <v>0</v>
      </c>
      <c r="F49" s="80">
        <v>0</v>
      </c>
      <c r="G49" s="80">
        <f t="shared" si="7"/>
        <v>1</v>
      </c>
      <c r="H49" s="80">
        <v>0</v>
      </c>
      <c r="I49" s="8"/>
    </row>
    <row r="50" spans="1:9" ht="17.25" customHeight="1">
      <c r="A50" s="339"/>
      <c r="B50" s="325"/>
      <c r="C50" s="8" t="s">
        <v>405</v>
      </c>
      <c r="D50" s="80">
        <v>4</v>
      </c>
      <c r="E50" s="80">
        <v>0</v>
      </c>
      <c r="F50" s="80">
        <v>0</v>
      </c>
      <c r="G50" s="80">
        <f t="shared" si="7"/>
        <v>4</v>
      </c>
      <c r="H50" s="80">
        <v>0</v>
      </c>
      <c r="I50" s="8"/>
    </row>
    <row r="51" spans="1:9" ht="17.25" customHeight="1">
      <c r="A51" s="339"/>
      <c r="B51" s="325"/>
      <c r="C51" s="8" t="s">
        <v>964</v>
      </c>
      <c r="D51" s="80">
        <v>2</v>
      </c>
      <c r="E51" s="80">
        <v>0</v>
      </c>
      <c r="F51" s="80">
        <v>0</v>
      </c>
      <c r="G51" s="80">
        <f t="shared" si="7"/>
        <v>2</v>
      </c>
      <c r="H51" s="80">
        <v>0</v>
      </c>
      <c r="I51" s="8"/>
    </row>
    <row r="52" spans="1:9" ht="17.25" customHeight="1">
      <c r="A52" s="339"/>
      <c r="B52" s="325"/>
      <c r="C52" s="8" t="s">
        <v>408</v>
      </c>
      <c r="D52" s="80">
        <v>2</v>
      </c>
      <c r="E52" s="80">
        <v>0</v>
      </c>
      <c r="F52" s="80">
        <v>0</v>
      </c>
      <c r="G52" s="80">
        <f t="shared" si="7"/>
        <v>2</v>
      </c>
      <c r="H52" s="80">
        <v>0</v>
      </c>
      <c r="I52" s="8"/>
    </row>
    <row r="53" spans="1:9" ht="17.25" customHeight="1">
      <c r="A53" s="339"/>
      <c r="B53" s="325"/>
      <c r="C53" s="8" t="s">
        <v>406</v>
      </c>
      <c r="D53" s="80">
        <v>1</v>
      </c>
      <c r="E53" s="80">
        <v>0</v>
      </c>
      <c r="F53" s="80">
        <v>0</v>
      </c>
      <c r="G53" s="80">
        <f t="shared" si="7"/>
        <v>1</v>
      </c>
      <c r="H53" s="80">
        <v>0</v>
      </c>
      <c r="I53" s="8"/>
    </row>
    <row r="54" spans="1:9" ht="17.25" customHeight="1">
      <c r="A54" s="339"/>
      <c r="B54" s="325"/>
      <c r="C54" s="8" t="s">
        <v>407</v>
      </c>
      <c r="D54" s="80">
        <v>1</v>
      </c>
      <c r="E54" s="80">
        <v>1</v>
      </c>
      <c r="F54" s="80">
        <v>0</v>
      </c>
      <c r="G54" s="80">
        <f t="shared" si="7"/>
        <v>1</v>
      </c>
      <c r="H54" s="80">
        <v>0</v>
      </c>
      <c r="I54" s="8"/>
    </row>
    <row r="55" spans="1:9" ht="17.25" customHeight="1">
      <c r="A55" s="339"/>
      <c r="B55" s="325"/>
      <c r="C55" s="8" t="s">
        <v>409</v>
      </c>
      <c r="D55" s="80">
        <v>1</v>
      </c>
      <c r="E55" s="80">
        <v>0</v>
      </c>
      <c r="F55" s="80">
        <v>0</v>
      </c>
      <c r="G55" s="80">
        <f t="shared" si="7"/>
        <v>1</v>
      </c>
      <c r="H55" s="80">
        <v>0</v>
      </c>
      <c r="I55" s="8"/>
    </row>
    <row r="56" spans="1:9" ht="17.25" customHeight="1">
      <c r="A56" s="339"/>
      <c r="B56" s="325"/>
      <c r="C56" s="8" t="s">
        <v>410</v>
      </c>
      <c r="D56" s="80">
        <v>3</v>
      </c>
      <c r="E56" s="80">
        <v>0</v>
      </c>
      <c r="F56" s="80">
        <v>0</v>
      </c>
      <c r="G56" s="80">
        <f t="shared" si="7"/>
        <v>3</v>
      </c>
      <c r="H56" s="80">
        <v>0</v>
      </c>
      <c r="I56" s="8"/>
    </row>
    <row r="57" spans="1:9" ht="17.25" customHeight="1">
      <c r="A57" s="339"/>
      <c r="B57" s="325"/>
      <c r="C57" s="8" t="s">
        <v>965</v>
      </c>
      <c r="D57" s="80">
        <v>1</v>
      </c>
      <c r="E57" s="80">
        <v>0</v>
      </c>
      <c r="F57" s="80">
        <v>0</v>
      </c>
      <c r="G57" s="80">
        <f t="shared" si="7"/>
        <v>1</v>
      </c>
      <c r="H57" s="80">
        <v>0</v>
      </c>
      <c r="I57" s="8"/>
    </row>
    <row r="58" spans="1:9" ht="17.25" customHeight="1">
      <c r="A58" s="339"/>
      <c r="B58" s="325"/>
      <c r="C58" s="8" t="s">
        <v>966</v>
      </c>
      <c r="D58" s="80">
        <v>1</v>
      </c>
      <c r="E58" s="80">
        <v>0</v>
      </c>
      <c r="F58" s="80">
        <v>0</v>
      </c>
      <c r="G58" s="80">
        <f t="shared" si="7"/>
        <v>1</v>
      </c>
      <c r="H58" s="80">
        <v>0</v>
      </c>
      <c r="I58" s="8"/>
    </row>
    <row r="59" spans="1:9" ht="17.25" customHeight="1">
      <c r="A59" s="339"/>
      <c r="B59" s="325"/>
      <c r="C59" s="8" t="s">
        <v>967</v>
      </c>
      <c r="D59" s="80">
        <v>1</v>
      </c>
      <c r="E59" s="80">
        <v>1</v>
      </c>
      <c r="F59" s="80">
        <v>0</v>
      </c>
      <c r="G59" s="80">
        <f t="shared" si="7"/>
        <v>1</v>
      </c>
      <c r="H59" s="80">
        <v>0</v>
      </c>
      <c r="I59" s="8"/>
    </row>
    <row r="60" spans="1:9" ht="17.25" customHeight="1">
      <c r="A60" s="339"/>
      <c r="B60" s="325"/>
      <c r="C60" s="8" t="s">
        <v>968</v>
      </c>
      <c r="D60" s="80">
        <v>1</v>
      </c>
      <c r="E60" s="80">
        <v>1</v>
      </c>
      <c r="F60" s="80">
        <v>0</v>
      </c>
      <c r="G60" s="80">
        <f t="shared" si="7"/>
        <v>1</v>
      </c>
      <c r="H60" s="80">
        <v>0</v>
      </c>
      <c r="I60" s="8"/>
    </row>
    <row r="61" spans="1:9" ht="21" customHeight="1">
      <c r="A61" s="339"/>
      <c r="B61" s="325"/>
      <c r="C61" s="8" t="s">
        <v>969</v>
      </c>
      <c r="D61" s="80">
        <v>2</v>
      </c>
      <c r="E61" s="80">
        <v>0</v>
      </c>
      <c r="F61" s="80">
        <v>0</v>
      </c>
      <c r="G61" s="80">
        <f t="shared" si="7"/>
        <v>2</v>
      </c>
      <c r="H61" s="80">
        <v>0</v>
      </c>
      <c r="I61" s="8"/>
    </row>
    <row r="62" spans="1:9" ht="21" customHeight="1">
      <c r="A62" s="339"/>
      <c r="B62" s="325"/>
      <c r="C62" s="8" t="s">
        <v>683</v>
      </c>
      <c r="D62" s="80">
        <v>1</v>
      </c>
      <c r="E62" s="80">
        <v>0</v>
      </c>
      <c r="F62" s="80">
        <v>0</v>
      </c>
      <c r="G62" s="80">
        <f t="shared" si="7"/>
        <v>1</v>
      </c>
      <c r="H62" s="80">
        <v>0</v>
      </c>
      <c r="I62" s="8"/>
    </row>
    <row r="63" spans="1:9" ht="21" customHeight="1">
      <c r="A63" s="339"/>
      <c r="B63" s="325"/>
      <c r="C63" s="8" t="s">
        <v>970</v>
      </c>
      <c r="D63" s="80">
        <v>3</v>
      </c>
      <c r="E63" s="80">
        <v>0</v>
      </c>
      <c r="F63" s="80">
        <v>0</v>
      </c>
      <c r="G63" s="80">
        <f t="shared" si="7"/>
        <v>3</v>
      </c>
      <c r="H63" s="80">
        <v>0</v>
      </c>
      <c r="I63" s="8"/>
    </row>
    <row r="64" spans="1:9" ht="21" customHeight="1">
      <c r="A64" s="339"/>
      <c r="B64" s="325"/>
      <c r="C64" s="8" t="s">
        <v>971</v>
      </c>
      <c r="D64" s="80">
        <v>19</v>
      </c>
      <c r="E64" s="80">
        <v>0</v>
      </c>
      <c r="F64" s="80">
        <v>0</v>
      </c>
      <c r="G64" s="80">
        <f t="shared" si="7"/>
        <v>19</v>
      </c>
      <c r="H64" s="80">
        <v>0</v>
      </c>
      <c r="I64" s="8"/>
    </row>
    <row r="65" spans="1:9" ht="21" customHeight="1">
      <c r="A65" s="339"/>
      <c r="B65" s="325"/>
      <c r="C65" s="8" t="s">
        <v>972</v>
      </c>
      <c r="D65" s="80">
        <v>5</v>
      </c>
      <c r="E65" s="80">
        <v>0</v>
      </c>
      <c r="F65" s="80">
        <v>0</v>
      </c>
      <c r="G65" s="80">
        <f t="shared" si="7"/>
        <v>5</v>
      </c>
      <c r="H65" s="80">
        <v>1</v>
      </c>
      <c r="I65" s="8"/>
    </row>
    <row r="66" spans="1:9" ht="17.25" customHeight="1">
      <c r="A66" s="339"/>
      <c r="B66" s="325"/>
      <c r="C66" s="8" t="s">
        <v>36</v>
      </c>
      <c r="D66" s="80">
        <v>4</v>
      </c>
      <c r="E66" s="80">
        <v>0</v>
      </c>
      <c r="F66" s="80">
        <v>0</v>
      </c>
      <c r="G66" s="80">
        <f t="shared" si="7"/>
        <v>4</v>
      </c>
      <c r="H66" s="80">
        <v>0</v>
      </c>
      <c r="I66" s="8"/>
    </row>
    <row r="67" spans="1:9" ht="17.25" customHeight="1">
      <c r="A67" s="339"/>
      <c r="B67" s="325"/>
      <c r="C67" s="8" t="s">
        <v>973</v>
      </c>
      <c r="D67" s="80">
        <v>9</v>
      </c>
      <c r="E67" s="80">
        <v>0</v>
      </c>
      <c r="F67" s="80">
        <v>0</v>
      </c>
      <c r="G67" s="80">
        <f t="shared" si="7"/>
        <v>9</v>
      </c>
      <c r="H67" s="80">
        <v>0</v>
      </c>
      <c r="I67" s="8"/>
    </row>
    <row r="68" spans="1:9" ht="17.25" customHeight="1">
      <c r="A68" s="339"/>
      <c r="B68" s="325"/>
      <c r="C68" s="8" t="s">
        <v>396</v>
      </c>
      <c r="D68" s="80">
        <v>5</v>
      </c>
      <c r="E68" s="80">
        <v>0</v>
      </c>
      <c r="F68" s="80">
        <v>0</v>
      </c>
      <c r="G68" s="80">
        <f t="shared" si="7"/>
        <v>5</v>
      </c>
      <c r="H68" s="80">
        <v>0</v>
      </c>
      <c r="I68" s="8"/>
    </row>
    <row r="69" spans="1:9" ht="17.25" customHeight="1">
      <c r="A69" s="340"/>
      <c r="B69" s="326"/>
      <c r="C69" s="1" t="s">
        <v>11</v>
      </c>
      <c r="D69" s="81">
        <f>SUM(D41:D68)</f>
        <v>112</v>
      </c>
      <c r="E69" s="81">
        <f t="shared" ref="E69:G69" si="8">SUM(E41:E68)</f>
        <v>12</v>
      </c>
      <c r="F69" s="81">
        <f t="shared" si="8"/>
        <v>7</v>
      </c>
      <c r="G69" s="81">
        <f t="shared" si="8"/>
        <v>105</v>
      </c>
      <c r="H69" s="81">
        <v>0</v>
      </c>
      <c r="I69" s="8"/>
    </row>
    <row r="70" spans="1:9" ht="44.25" customHeight="1">
      <c r="A70" s="79">
        <v>7</v>
      </c>
      <c r="B70" s="143" t="s">
        <v>296</v>
      </c>
      <c r="C70" s="8" t="s">
        <v>436</v>
      </c>
      <c r="D70" s="80">
        <v>4</v>
      </c>
      <c r="E70" s="80">
        <v>2</v>
      </c>
      <c r="F70" s="80">
        <v>0</v>
      </c>
      <c r="G70" s="80">
        <f>D70-F70</f>
        <v>4</v>
      </c>
      <c r="H70" s="80">
        <v>0</v>
      </c>
      <c r="I70" s="8"/>
    </row>
    <row r="71" spans="1:9" ht="17.25" customHeight="1">
      <c r="A71" s="338">
        <v>8</v>
      </c>
      <c r="B71" s="324" t="s">
        <v>45</v>
      </c>
      <c r="C71" s="8" t="s">
        <v>326</v>
      </c>
      <c r="D71" s="80">
        <v>2</v>
      </c>
      <c r="E71" s="80">
        <v>0</v>
      </c>
      <c r="F71" s="80">
        <v>0</v>
      </c>
      <c r="G71" s="80">
        <f>D71-F71</f>
        <v>2</v>
      </c>
      <c r="H71" s="80">
        <v>0</v>
      </c>
      <c r="I71" s="8"/>
    </row>
    <row r="72" spans="1:9" ht="17.25" customHeight="1">
      <c r="A72" s="339"/>
      <c r="B72" s="325"/>
      <c r="C72" s="8" t="s">
        <v>406</v>
      </c>
      <c r="D72" s="80">
        <v>1</v>
      </c>
      <c r="E72" s="80">
        <v>1</v>
      </c>
      <c r="F72" s="80">
        <v>1</v>
      </c>
      <c r="G72" s="80">
        <f t="shared" ref="G72" si="9">D72-F72</f>
        <v>0</v>
      </c>
      <c r="H72" s="80">
        <v>0</v>
      </c>
      <c r="I72" s="8"/>
    </row>
    <row r="73" spans="1:9" ht="17.25" customHeight="1">
      <c r="A73" s="340"/>
      <c r="B73" s="326"/>
      <c r="C73" s="1" t="s">
        <v>11</v>
      </c>
      <c r="D73" s="81">
        <f>SUM(D71:D72)</f>
        <v>3</v>
      </c>
      <c r="E73" s="81">
        <f>SUM(E71:E72)</f>
        <v>1</v>
      </c>
      <c r="F73" s="81">
        <f>SUM(F71:F72)</f>
        <v>1</v>
      </c>
      <c r="G73" s="81">
        <f>SUM(G71:G72)</f>
        <v>2</v>
      </c>
      <c r="H73" s="81">
        <f>SUM(H71:H72)</f>
        <v>0</v>
      </c>
      <c r="I73" s="8"/>
    </row>
    <row r="74" spans="1:9" ht="17.25" customHeight="1">
      <c r="A74" s="338">
        <v>9</v>
      </c>
      <c r="B74" s="324" t="s">
        <v>398</v>
      </c>
      <c r="C74" s="8" t="s">
        <v>396</v>
      </c>
      <c r="D74" s="80">
        <v>4</v>
      </c>
      <c r="E74" s="80">
        <v>3</v>
      </c>
      <c r="F74" s="80">
        <v>2</v>
      </c>
      <c r="G74" s="80">
        <f>D74-F74</f>
        <v>2</v>
      </c>
      <c r="H74" s="80">
        <v>198379</v>
      </c>
      <c r="I74" s="8"/>
    </row>
    <row r="75" spans="1:9" ht="17.25" customHeight="1">
      <c r="A75" s="339"/>
      <c r="B75" s="325"/>
      <c r="C75" s="8" t="s">
        <v>397</v>
      </c>
      <c r="D75" s="80">
        <v>3</v>
      </c>
      <c r="E75" s="80">
        <v>2</v>
      </c>
      <c r="F75" s="80">
        <v>2</v>
      </c>
      <c r="G75" s="80">
        <f t="shared" ref="G75:G77" si="10">D75-F75</f>
        <v>1</v>
      </c>
      <c r="H75" s="80">
        <v>0</v>
      </c>
      <c r="I75" s="8"/>
    </row>
    <row r="76" spans="1:9" ht="17.25" customHeight="1">
      <c r="A76" s="339"/>
      <c r="B76" s="325"/>
      <c r="C76" s="8" t="s">
        <v>214</v>
      </c>
      <c r="D76" s="80">
        <v>6</v>
      </c>
      <c r="E76" s="80">
        <v>0</v>
      </c>
      <c r="F76" s="80">
        <v>0</v>
      </c>
      <c r="G76" s="80">
        <f t="shared" si="10"/>
        <v>6</v>
      </c>
      <c r="H76" s="80">
        <v>0</v>
      </c>
      <c r="I76" s="8"/>
    </row>
    <row r="77" spans="1:9" ht="17.25" customHeight="1">
      <c r="A77" s="339"/>
      <c r="B77" s="325"/>
      <c r="C77" s="8" t="s">
        <v>409</v>
      </c>
      <c r="D77" s="80">
        <v>4</v>
      </c>
      <c r="E77" s="80">
        <v>3</v>
      </c>
      <c r="F77" s="80">
        <v>0</v>
      </c>
      <c r="G77" s="80">
        <f t="shared" si="10"/>
        <v>4</v>
      </c>
      <c r="H77" s="80">
        <v>0</v>
      </c>
      <c r="I77" s="8"/>
    </row>
    <row r="78" spans="1:9" ht="17.25" customHeight="1">
      <c r="A78" s="340"/>
      <c r="B78" s="326"/>
      <c r="C78" s="1" t="s">
        <v>11</v>
      </c>
      <c r="D78" s="81">
        <f>SUM(D74:D77)</f>
        <v>17</v>
      </c>
      <c r="E78" s="81">
        <f t="shared" ref="E78:H78" si="11">SUM(E74:E77)</f>
        <v>8</v>
      </c>
      <c r="F78" s="81">
        <f t="shared" si="11"/>
        <v>4</v>
      </c>
      <c r="G78" s="81">
        <f t="shared" si="11"/>
        <v>13</v>
      </c>
      <c r="H78" s="81">
        <f t="shared" si="11"/>
        <v>198379</v>
      </c>
      <c r="I78" s="8"/>
    </row>
    <row r="79" spans="1:9" ht="17.25" customHeight="1">
      <c r="A79" s="338">
        <v>10</v>
      </c>
      <c r="B79" s="324" t="s">
        <v>22</v>
      </c>
      <c r="C79" s="8" t="s">
        <v>974</v>
      </c>
      <c r="D79" s="80">
        <v>1</v>
      </c>
      <c r="E79" s="80">
        <v>0</v>
      </c>
      <c r="F79" s="80">
        <v>0</v>
      </c>
      <c r="G79" s="80">
        <f>D79-E79</f>
        <v>1</v>
      </c>
      <c r="H79" s="81">
        <v>0</v>
      </c>
      <c r="I79" s="8"/>
    </row>
    <row r="80" spans="1:9" ht="17.25" customHeight="1">
      <c r="A80" s="339"/>
      <c r="B80" s="325"/>
      <c r="C80" s="8" t="s">
        <v>430</v>
      </c>
      <c r="D80" s="80">
        <v>10</v>
      </c>
      <c r="E80" s="80">
        <v>5</v>
      </c>
      <c r="F80" s="80">
        <v>4</v>
      </c>
      <c r="G80" s="80">
        <f>D80-E80</f>
        <v>5</v>
      </c>
      <c r="H80" s="81">
        <v>0</v>
      </c>
      <c r="I80" s="8"/>
    </row>
    <row r="81" spans="1:9" ht="17.25" customHeight="1">
      <c r="A81" s="340"/>
      <c r="B81" s="326"/>
      <c r="C81" s="1" t="s">
        <v>11</v>
      </c>
      <c r="D81" s="81">
        <f>SUM(D79:D80)</f>
        <v>11</v>
      </c>
      <c r="E81" s="81">
        <f t="shared" ref="E81:H81" si="12">SUM(E79:E80)</f>
        <v>5</v>
      </c>
      <c r="F81" s="81">
        <f t="shared" si="12"/>
        <v>4</v>
      </c>
      <c r="G81" s="81">
        <f t="shared" si="12"/>
        <v>6</v>
      </c>
      <c r="H81" s="81">
        <f t="shared" si="12"/>
        <v>0</v>
      </c>
      <c r="I81" s="8"/>
    </row>
    <row r="82" spans="1:9" ht="17.25" customHeight="1">
      <c r="A82" s="338">
        <v>11</v>
      </c>
      <c r="B82" s="324" t="s">
        <v>25</v>
      </c>
      <c r="C82" s="8" t="s">
        <v>406</v>
      </c>
      <c r="D82" s="80">
        <v>2</v>
      </c>
      <c r="E82" s="80">
        <v>0</v>
      </c>
      <c r="F82" s="80">
        <v>0</v>
      </c>
      <c r="G82" s="80">
        <f>D82-F82</f>
        <v>2</v>
      </c>
      <c r="H82" s="80">
        <v>0</v>
      </c>
      <c r="I82" s="8"/>
    </row>
    <row r="83" spans="1:9" ht="17.25" customHeight="1">
      <c r="A83" s="339"/>
      <c r="B83" s="325"/>
      <c r="C83" s="8" t="s">
        <v>410</v>
      </c>
      <c r="D83" s="80">
        <v>1</v>
      </c>
      <c r="E83" s="80">
        <v>0</v>
      </c>
      <c r="F83" s="80">
        <v>0</v>
      </c>
      <c r="G83" s="80">
        <f t="shared" ref="G83" si="13">D83-F83</f>
        <v>1</v>
      </c>
      <c r="H83" s="80">
        <v>0</v>
      </c>
      <c r="I83" s="8"/>
    </row>
    <row r="84" spans="1:9" ht="17.25" customHeight="1">
      <c r="A84" s="340"/>
      <c r="B84" s="326"/>
      <c r="C84" s="1" t="s">
        <v>11</v>
      </c>
      <c r="D84" s="81">
        <f>SUM(D82:D83)</f>
        <v>3</v>
      </c>
      <c r="E84" s="81">
        <f t="shared" ref="E84:H84" si="14">SUM(E82:E83)</f>
        <v>0</v>
      </c>
      <c r="F84" s="81">
        <f t="shared" si="14"/>
        <v>0</v>
      </c>
      <c r="G84" s="81">
        <f t="shared" si="14"/>
        <v>3</v>
      </c>
      <c r="H84" s="81">
        <f t="shared" si="14"/>
        <v>0</v>
      </c>
      <c r="I84" s="8"/>
    </row>
    <row r="85" spans="1:9" ht="17.25" customHeight="1">
      <c r="A85" s="209">
        <v>12</v>
      </c>
      <c r="B85" s="207" t="s">
        <v>749</v>
      </c>
      <c r="C85" s="8" t="s">
        <v>974</v>
      </c>
      <c r="D85" s="80">
        <v>1</v>
      </c>
      <c r="E85" s="80">
        <v>0</v>
      </c>
      <c r="F85" s="80">
        <v>0</v>
      </c>
      <c r="G85" s="80">
        <f>D85-F85</f>
        <v>1</v>
      </c>
      <c r="H85" s="80">
        <v>0</v>
      </c>
      <c r="I85" s="8"/>
    </row>
    <row r="86" spans="1:9" ht="17.25" customHeight="1">
      <c r="A86" s="209">
        <v>13</v>
      </c>
      <c r="B86" s="207" t="s">
        <v>975</v>
      </c>
      <c r="C86" s="8" t="s">
        <v>971</v>
      </c>
      <c r="D86" s="80">
        <v>2</v>
      </c>
      <c r="E86" s="80">
        <v>0</v>
      </c>
      <c r="F86" s="80">
        <v>0</v>
      </c>
      <c r="G86" s="80">
        <f t="shared" ref="G86:G87" si="15">D86-F86</f>
        <v>2</v>
      </c>
      <c r="H86" s="80">
        <v>0</v>
      </c>
      <c r="I86" s="8"/>
    </row>
    <row r="87" spans="1:9" ht="17.25" customHeight="1">
      <c r="A87" s="264">
        <v>14</v>
      </c>
      <c r="B87" s="262" t="s">
        <v>20</v>
      </c>
      <c r="C87" s="8" t="s">
        <v>409</v>
      </c>
      <c r="D87" s="80">
        <v>1</v>
      </c>
      <c r="E87" s="80">
        <v>1</v>
      </c>
      <c r="F87" s="80">
        <v>0</v>
      </c>
      <c r="G87" s="80">
        <f t="shared" si="15"/>
        <v>1</v>
      </c>
      <c r="H87" s="80">
        <v>0</v>
      </c>
      <c r="I87" s="8"/>
    </row>
    <row r="88" spans="1:9" ht="22.5" customHeight="1">
      <c r="A88" s="327" t="s">
        <v>743</v>
      </c>
      <c r="B88" s="327"/>
      <c r="C88" s="327"/>
      <c r="D88" s="150">
        <f>D14+D15+D25+D37+D40+D69+D70+D73+D78+D81+D84+D85+D86+D87</f>
        <v>228</v>
      </c>
      <c r="E88" s="150">
        <f t="shared" ref="E88:H88" si="16">E14+E15+E25+E37+E40+E69+E70+E73+E78+E81+E84+E85+E86+E87</f>
        <v>42</v>
      </c>
      <c r="F88" s="150">
        <f t="shared" si="16"/>
        <v>26</v>
      </c>
      <c r="G88" s="150">
        <f t="shared" si="16"/>
        <v>201</v>
      </c>
      <c r="H88" s="150">
        <f t="shared" si="16"/>
        <v>701681</v>
      </c>
      <c r="I88" s="110"/>
    </row>
    <row r="89" spans="1:9" ht="18.75">
      <c r="A89" s="3"/>
      <c r="B89" s="3"/>
      <c r="C89" s="3"/>
      <c r="D89" s="131"/>
      <c r="E89" s="131"/>
      <c r="F89" s="131"/>
      <c r="G89" s="212"/>
      <c r="H89" s="3"/>
      <c r="I89" s="3"/>
    </row>
    <row r="90" spans="1:9" ht="18.75">
      <c r="A90" s="3"/>
      <c r="B90" s="3"/>
      <c r="C90" s="3"/>
      <c r="D90" s="131"/>
      <c r="E90" s="131"/>
      <c r="F90" s="131"/>
      <c r="G90" s="212"/>
      <c r="H90" s="3"/>
      <c r="I90" s="3"/>
    </row>
    <row r="91" spans="1:9" ht="18.75">
      <c r="A91" s="3"/>
      <c r="B91" s="3"/>
      <c r="C91" s="3"/>
      <c r="D91" s="131"/>
      <c r="E91" s="131"/>
      <c r="F91" s="131"/>
      <c r="G91" s="212"/>
      <c r="H91" s="3"/>
      <c r="I91" s="3"/>
    </row>
    <row r="92" spans="1:9" ht="18.75">
      <c r="A92" s="3"/>
      <c r="B92" s="3"/>
      <c r="C92" s="3"/>
      <c r="D92" s="3"/>
      <c r="E92" s="3"/>
      <c r="F92" s="3"/>
      <c r="G92" s="3"/>
      <c r="H92" s="3"/>
      <c r="I92" s="3"/>
    </row>
    <row r="93" spans="1:9" ht="18.75">
      <c r="A93" s="3"/>
      <c r="B93" s="3"/>
      <c r="C93" s="3"/>
      <c r="D93" s="3"/>
      <c r="E93" s="3"/>
      <c r="F93" s="3"/>
      <c r="G93" s="3"/>
      <c r="H93" s="3"/>
      <c r="I93" s="3"/>
    </row>
    <row r="94" spans="1:9" ht="18.75">
      <c r="A94" s="3"/>
      <c r="B94" s="3"/>
      <c r="C94" s="3"/>
      <c r="D94" s="3"/>
      <c r="E94" s="3"/>
      <c r="F94" s="3"/>
      <c r="G94" s="3"/>
      <c r="H94" s="3"/>
      <c r="I94" s="3"/>
    </row>
    <row r="95" spans="1:9" ht="18.75">
      <c r="A95" s="3"/>
      <c r="B95" s="3"/>
      <c r="C95" s="3"/>
      <c r="D95" s="3"/>
      <c r="E95" s="3"/>
      <c r="F95" s="3"/>
      <c r="G95" s="3"/>
      <c r="H95" s="3"/>
      <c r="I95" s="3"/>
    </row>
    <row r="96" spans="1:9" ht="18.75">
      <c r="A96" s="3"/>
      <c r="B96" s="3"/>
      <c r="C96" s="3"/>
      <c r="D96" s="3"/>
      <c r="E96" s="3"/>
      <c r="F96" s="3"/>
      <c r="G96" s="3"/>
      <c r="H96" s="3"/>
      <c r="I96" s="3"/>
    </row>
    <row r="97" spans="1:9" ht="18.75">
      <c r="A97" s="3"/>
      <c r="B97" s="3"/>
      <c r="C97" s="3"/>
      <c r="D97" s="3"/>
      <c r="E97" s="3"/>
      <c r="F97" s="3"/>
      <c r="G97" s="3"/>
      <c r="H97" s="3"/>
      <c r="I97" s="3"/>
    </row>
    <row r="98" spans="1:9" ht="18.75">
      <c r="A98" s="3"/>
      <c r="B98" s="3"/>
      <c r="C98" s="3"/>
      <c r="D98" s="3"/>
      <c r="E98" s="3"/>
      <c r="F98" s="3"/>
      <c r="G98" s="3"/>
      <c r="H98" s="3"/>
      <c r="I98" s="3"/>
    </row>
    <row r="99" spans="1:9" ht="18.75">
      <c r="A99" s="3"/>
      <c r="B99" s="3"/>
      <c r="C99" s="3"/>
      <c r="D99" s="3"/>
      <c r="E99" s="3"/>
      <c r="F99" s="3"/>
      <c r="G99" s="3"/>
      <c r="H99" s="3"/>
      <c r="I99" s="3"/>
    </row>
    <row r="100" spans="1:9" ht="18.7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.7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8.7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8.7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.7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8.7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.7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.7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.7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.7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.7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.7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8.7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.7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8.7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8.7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8.7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8.7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8.7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8.7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.7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8.7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8.7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8.7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8.7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.7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8.7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8.7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8.7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8.7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8.7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8.7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8.7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.7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.7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8.7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8.7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8.7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8.7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8.7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8.7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8.7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8.7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8.7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8.7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8.7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8.7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8.7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8.75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8.75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8.75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8.75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8.75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8.7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8.75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8.7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8.7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8.7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8.7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8.75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8.7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8.75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8.75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8.75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8.75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8.75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8.75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8.75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8.75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8.75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8.75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8.75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8.75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8.75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8.75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8.75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8.75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8.75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8.7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8.7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8.75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8.75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8.75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8.75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8.75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8.75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8.75">
      <c r="A264" s="3"/>
      <c r="B264" s="3"/>
      <c r="C264" s="3"/>
      <c r="D264" s="3"/>
      <c r="E264" s="3"/>
      <c r="F264" s="3"/>
      <c r="G264" s="3"/>
      <c r="H264" s="3"/>
      <c r="I264" s="3"/>
    </row>
  </sheetData>
  <mergeCells count="25">
    <mergeCell ref="A88:C88"/>
    <mergeCell ref="B74:B78"/>
    <mergeCell ref="A74:A78"/>
    <mergeCell ref="B26:B37"/>
    <mergeCell ref="A26:A37"/>
    <mergeCell ref="B41:B69"/>
    <mergeCell ref="A41:A69"/>
    <mergeCell ref="B71:B73"/>
    <mergeCell ref="A71:A73"/>
    <mergeCell ref="B38:B40"/>
    <mergeCell ref="A38:A40"/>
    <mergeCell ref="B79:B81"/>
    <mergeCell ref="A79:A81"/>
    <mergeCell ref="B82:B84"/>
    <mergeCell ref="A82:A84"/>
    <mergeCell ref="B7:B14"/>
    <mergeCell ref="A7:A14"/>
    <mergeCell ref="B16:B25"/>
    <mergeCell ref="A16:A25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I226"/>
  <sheetViews>
    <sheetView topLeftCell="A6" workbookViewId="0">
      <selection activeCell="A16" sqref="A16:I26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1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3.75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437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7.25" customHeight="1">
      <c r="A7" s="338">
        <v>1</v>
      </c>
      <c r="B7" s="324" t="s">
        <v>20</v>
      </c>
      <c r="C7" s="8" t="s">
        <v>161</v>
      </c>
      <c r="D7" s="80">
        <v>25</v>
      </c>
      <c r="E7" s="80">
        <v>5</v>
      </c>
      <c r="F7" s="80">
        <v>3</v>
      </c>
      <c r="G7" s="80">
        <f>D7-F7</f>
        <v>22</v>
      </c>
      <c r="H7" s="80"/>
      <c r="I7" s="8"/>
    </row>
    <row r="8" spans="1:9" ht="17.25" customHeight="1">
      <c r="A8" s="339"/>
      <c r="B8" s="325"/>
      <c r="C8" s="8" t="s">
        <v>438</v>
      </c>
      <c r="D8" s="80">
        <v>8</v>
      </c>
      <c r="E8" s="80">
        <v>0</v>
      </c>
      <c r="F8" s="80">
        <v>0</v>
      </c>
      <c r="G8" s="80">
        <f>D8-F8</f>
        <v>8</v>
      </c>
      <c r="H8" s="80">
        <v>0</v>
      </c>
      <c r="I8" s="8"/>
    </row>
    <row r="9" spans="1:9" ht="17.25" customHeight="1">
      <c r="A9" s="339"/>
      <c r="B9" s="325"/>
      <c r="C9" s="8" t="s">
        <v>439</v>
      </c>
      <c r="D9" s="80">
        <v>4</v>
      </c>
      <c r="E9" s="80">
        <v>0</v>
      </c>
      <c r="F9" s="80">
        <v>0</v>
      </c>
      <c r="G9" s="80">
        <f t="shared" ref="G9:G10" si="0">D9-F9</f>
        <v>4</v>
      </c>
      <c r="H9" s="80">
        <v>0</v>
      </c>
      <c r="I9" s="8"/>
    </row>
    <row r="10" spans="1:9" ht="17.25" customHeight="1">
      <c r="A10" s="339"/>
      <c r="B10" s="325"/>
      <c r="C10" s="8" t="s">
        <v>440</v>
      </c>
      <c r="D10" s="80">
        <v>0</v>
      </c>
      <c r="E10" s="80">
        <v>0</v>
      </c>
      <c r="F10" s="80">
        <v>0</v>
      </c>
      <c r="G10" s="80">
        <f t="shared" si="0"/>
        <v>0</v>
      </c>
      <c r="H10" s="80">
        <v>0</v>
      </c>
      <c r="I10" s="8"/>
    </row>
    <row r="11" spans="1:9" ht="17.25" customHeight="1">
      <c r="A11" s="340"/>
      <c r="B11" s="326"/>
      <c r="C11" s="1" t="s">
        <v>11</v>
      </c>
      <c r="D11" s="81">
        <f>SUM(D7:D10)</f>
        <v>37</v>
      </c>
      <c r="E11" s="81">
        <f t="shared" ref="E11:H11" si="1">SUM(E7:E10)</f>
        <v>5</v>
      </c>
      <c r="F11" s="81">
        <f t="shared" si="1"/>
        <v>3</v>
      </c>
      <c r="G11" s="81">
        <f t="shared" si="1"/>
        <v>34</v>
      </c>
      <c r="H11" s="81">
        <f t="shared" si="1"/>
        <v>0</v>
      </c>
      <c r="I11" s="8"/>
    </row>
    <row r="12" spans="1:9" ht="17.25" customHeight="1">
      <c r="A12" s="338">
        <v>2</v>
      </c>
      <c r="B12" s="324" t="s">
        <v>19</v>
      </c>
      <c r="C12" s="8" t="s">
        <v>441</v>
      </c>
      <c r="D12" s="80">
        <v>5</v>
      </c>
      <c r="E12" s="80">
        <v>0</v>
      </c>
      <c r="F12" s="80">
        <v>0</v>
      </c>
      <c r="G12" s="80">
        <f>D12-F12</f>
        <v>5</v>
      </c>
      <c r="H12" s="80">
        <v>0</v>
      </c>
      <c r="I12" s="8"/>
    </row>
    <row r="13" spans="1:9" ht="17.25" customHeight="1">
      <c r="A13" s="339"/>
      <c r="B13" s="325"/>
      <c r="C13" s="8" t="s">
        <v>442</v>
      </c>
      <c r="D13" s="80">
        <v>4</v>
      </c>
      <c r="E13" s="80">
        <v>1</v>
      </c>
      <c r="F13" s="80">
        <v>1</v>
      </c>
      <c r="G13" s="80">
        <f t="shared" ref="G13:G14" si="2">D13-F13</f>
        <v>3</v>
      </c>
      <c r="H13" s="80">
        <v>0</v>
      </c>
      <c r="I13" s="8"/>
    </row>
    <row r="14" spans="1:9" ht="17.25" customHeight="1">
      <c r="A14" s="339"/>
      <c r="B14" s="325"/>
      <c r="C14" s="8" t="s">
        <v>1283</v>
      </c>
      <c r="D14" s="80">
        <v>2</v>
      </c>
      <c r="E14" s="80">
        <v>1</v>
      </c>
      <c r="F14" s="80">
        <v>1</v>
      </c>
      <c r="G14" s="80">
        <f t="shared" si="2"/>
        <v>1</v>
      </c>
      <c r="H14" s="80">
        <v>0</v>
      </c>
      <c r="I14" s="8"/>
    </row>
    <row r="15" spans="1:9" ht="17.25" customHeight="1">
      <c r="A15" s="340"/>
      <c r="B15" s="326"/>
      <c r="C15" s="1" t="s">
        <v>11</v>
      </c>
      <c r="D15" s="81">
        <f>SUM(D12:D14)</f>
        <v>11</v>
      </c>
      <c r="E15" s="81">
        <f t="shared" ref="E15:H15" si="3">SUM(E12:E14)</f>
        <v>2</v>
      </c>
      <c r="F15" s="81">
        <f t="shared" si="3"/>
        <v>2</v>
      </c>
      <c r="G15" s="81">
        <f t="shared" si="3"/>
        <v>9</v>
      </c>
      <c r="H15" s="81">
        <f t="shared" si="3"/>
        <v>0</v>
      </c>
      <c r="I15" s="8"/>
    </row>
    <row r="16" spans="1:9" ht="17.25" customHeight="1">
      <c r="A16" s="338">
        <v>3</v>
      </c>
      <c r="B16" s="324" t="s">
        <v>45</v>
      </c>
      <c r="C16" s="8" t="s">
        <v>442</v>
      </c>
      <c r="D16" s="80">
        <v>3</v>
      </c>
      <c r="E16" s="80">
        <v>1</v>
      </c>
      <c r="F16" s="80">
        <v>1</v>
      </c>
      <c r="G16" s="80">
        <f>D16-F16</f>
        <v>2</v>
      </c>
      <c r="H16" s="80">
        <v>26500</v>
      </c>
      <c r="I16" s="8"/>
    </row>
    <row r="17" spans="1:9" ht="17.25" customHeight="1">
      <c r="A17" s="339"/>
      <c r="B17" s="325"/>
      <c r="C17" s="8" t="s">
        <v>443</v>
      </c>
      <c r="D17" s="80">
        <v>1</v>
      </c>
      <c r="E17" s="80">
        <v>0</v>
      </c>
      <c r="F17" s="80">
        <v>0</v>
      </c>
      <c r="G17" s="80">
        <f t="shared" ref="G17:G25" si="4">D17-F17</f>
        <v>1</v>
      </c>
      <c r="H17" s="80">
        <v>0</v>
      </c>
      <c r="I17" s="8"/>
    </row>
    <row r="18" spans="1:9" ht="17.25" customHeight="1">
      <c r="A18" s="339"/>
      <c r="B18" s="325"/>
      <c r="C18" s="8" t="s">
        <v>444</v>
      </c>
      <c r="D18" s="80">
        <v>4</v>
      </c>
      <c r="E18" s="80">
        <v>0</v>
      </c>
      <c r="F18" s="80">
        <v>0</v>
      </c>
      <c r="G18" s="80">
        <f t="shared" si="4"/>
        <v>4</v>
      </c>
      <c r="H18" s="80">
        <v>0</v>
      </c>
      <c r="I18" s="8"/>
    </row>
    <row r="19" spans="1:9" ht="17.25" customHeight="1">
      <c r="A19" s="339"/>
      <c r="B19" s="325"/>
      <c r="C19" s="8" t="s">
        <v>439</v>
      </c>
      <c r="D19" s="80">
        <v>0</v>
      </c>
      <c r="E19" s="80">
        <v>0</v>
      </c>
      <c r="F19" s="80">
        <v>0</v>
      </c>
      <c r="G19" s="80">
        <f t="shared" si="4"/>
        <v>0</v>
      </c>
      <c r="H19" s="80">
        <v>0</v>
      </c>
      <c r="I19" s="8"/>
    </row>
    <row r="20" spans="1:9" ht="17.25" customHeight="1">
      <c r="A20" s="339"/>
      <c r="B20" s="325"/>
      <c r="C20" s="8" t="s">
        <v>445</v>
      </c>
      <c r="D20" s="80">
        <v>6</v>
      </c>
      <c r="E20" s="80">
        <v>0</v>
      </c>
      <c r="F20" s="80">
        <v>0</v>
      </c>
      <c r="G20" s="80">
        <f t="shared" si="4"/>
        <v>6</v>
      </c>
      <c r="H20" s="80">
        <v>0</v>
      </c>
      <c r="I20" s="8"/>
    </row>
    <row r="21" spans="1:9" ht="17.25" customHeight="1">
      <c r="A21" s="339"/>
      <c r="B21" s="325"/>
      <c r="C21" s="8" t="s">
        <v>441</v>
      </c>
      <c r="D21" s="80">
        <v>2</v>
      </c>
      <c r="E21" s="80">
        <v>0</v>
      </c>
      <c r="F21" s="80">
        <v>0</v>
      </c>
      <c r="G21" s="80">
        <f t="shared" si="4"/>
        <v>2</v>
      </c>
      <c r="H21" s="80">
        <v>0</v>
      </c>
      <c r="I21" s="8"/>
    </row>
    <row r="22" spans="1:9" ht="17.25" customHeight="1">
      <c r="A22" s="339"/>
      <c r="B22" s="325"/>
      <c r="C22" s="8" t="s">
        <v>446</v>
      </c>
      <c r="D22" s="80">
        <v>0</v>
      </c>
      <c r="E22" s="80">
        <v>0</v>
      </c>
      <c r="F22" s="80">
        <v>0</v>
      </c>
      <c r="G22" s="80">
        <f t="shared" si="4"/>
        <v>0</v>
      </c>
      <c r="H22" s="80">
        <v>0</v>
      </c>
      <c r="I22" s="8"/>
    </row>
    <row r="23" spans="1:9" ht="17.25" customHeight="1">
      <c r="A23" s="339"/>
      <c r="B23" s="325"/>
      <c r="C23" s="8" t="s">
        <v>447</v>
      </c>
      <c r="D23" s="80">
        <v>4</v>
      </c>
      <c r="E23" s="80">
        <v>0</v>
      </c>
      <c r="F23" s="80">
        <v>0</v>
      </c>
      <c r="G23" s="80">
        <f t="shared" si="4"/>
        <v>4</v>
      </c>
      <c r="H23" s="80">
        <v>0</v>
      </c>
      <c r="I23" s="8"/>
    </row>
    <row r="24" spans="1:9" ht="17.25" customHeight="1">
      <c r="A24" s="339"/>
      <c r="B24" s="325"/>
      <c r="C24" s="8" t="s">
        <v>448</v>
      </c>
      <c r="D24" s="80">
        <v>1</v>
      </c>
      <c r="E24" s="80">
        <v>2</v>
      </c>
      <c r="F24" s="80">
        <v>2</v>
      </c>
      <c r="G24" s="80">
        <f t="shared" si="4"/>
        <v>-1</v>
      </c>
      <c r="H24" s="80">
        <v>0</v>
      </c>
      <c r="I24" s="8"/>
    </row>
    <row r="25" spans="1:9" ht="17.25" customHeight="1">
      <c r="A25" s="339"/>
      <c r="B25" s="325"/>
      <c r="C25" s="8" t="s">
        <v>449</v>
      </c>
      <c r="D25" s="80">
        <v>5</v>
      </c>
      <c r="E25" s="80">
        <v>2</v>
      </c>
      <c r="F25" s="80">
        <v>0</v>
      </c>
      <c r="G25" s="80">
        <f t="shared" si="4"/>
        <v>5</v>
      </c>
      <c r="H25" s="80">
        <v>0</v>
      </c>
      <c r="I25" s="8"/>
    </row>
    <row r="26" spans="1:9" ht="17.25" customHeight="1">
      <c r="A26" s="340"/>
      <c r="B26" s="326"/>
      <c r="C26" s="1" t="s">
        <v>11</v>
      </c>
      <c r="D26" s="81">
        <f>SUM(D16:D25)</f>
        <v>26</v>
      </c>
      <c r="E26" s="81">
        <f t="shared" ref="E26:H26" si="5">SUM(E16:E25)</f>
        <v>5</v>
      </c>
      <c r="F26" s="81">
        <f t="shared" si="5"/>
        <v>3</v>
      </c>
      <c r="G26" s="81">
        <f t="shared" si="5"/>
        <v>23</v>
      </c>
      <c r="H26" s="81">
        <f t="shared" si="5"/>
        <v>26500</v>
      </c>
      <c r="I26" s="8"/>
    </row>
    <row r="27" spans="1:9" ht="17.25" customHeight="1">
      <c r="A27" s="83">
        <v>4</v>
      </c>
      <c r="B27" s="82" t="s">
        <v>17</v>
      </c>
      <c r="C27" s="8" t="s">
        <v>439</v>
      </c>
      <c r="D27" s="80">
        <v>6</v>
      </c>
      <c r="E27" s="80">
        <v>0</v>
      </c>
      <c r="F27" s="80">
        <v>0</v>
      </c>
      <c r="G27" s="80">
        <f>D27-F27</f>
        <v>6</v>
      </c>
      <c r="H27" s="80">
        <v>0</v>
      </c>
      <c r="I27" s="8"/>
    </row>
    <row r="28" spans="1:9" ht="17.25" customHeight="1">
      <c r="A28" s="338">
        <v>5</v>
      </c>
      <c r="B28" s="324" t="s">
        <v>196</v>
      </c>
      <c r="C28" s="8" t="s">
        <v>1284</v>
      </c>
      <c r="D28" s="80">
        <v>2</v>
      </c>
      <c r="E28" s="80">
        <v>1</v>
      </c>
      <c r="F28" s="80">
        <v>1</v>
      </c>
      <c r="G28" s="80">
        <f>D28-F28</f>
        <v>1</v>
      </c>
      <c r="H28" s="80">
        <v>0</v>
      </c>
      <c r="I28" s="8"/>
    </row>
    <row r="29" spans="1:9" ht="17.25" customHeight="1">
      <c r="A29" s="339"/>
      <c r="B29" s="325"/>
      <c r="C29" s="8" t="s">
        <v>450</v>
      </c>
      <c r="D29" s="80">
        <v>5</v>
      </c>
      <c r="E29" s="80">
        <v>0</v>
      </c>
      <c r="F29" s="80">
        <v>0</v>
      </c>
      <c r="G29" s="80">
        <f t="shared" ref="G29:G33" si="6">D29-F29</f>
        <v>5</v>
      </c>
      <c r="H29" s="80">
        <v>0</v>
      </c>
      <c r="I29" s="8"/>
    </row>
    <row r="30" spans="1:9" ht="17.25" customHeight="1">
      <c r="A30" s="339"/>
      <c r="B30" s="325"/>
      <c r="C30" s="8" t="s">
        <v>441</v>
      </c>
      <c r="D30" s="80">
        <v>4</v>
      </c>
      <c r="E30" s="80">
        <v>0</v>
      </c>
      <c r="F30" s="80">
        <v>0</v>
      </c>
      <c r="G30" s="80">
        <f t="shared" si="6"/>
        <v>4</v>
      </c>
      <c r="H30" s="80">
        <v>0</v>
      </c>
      <c r="I30" s="8"/>
    </row>
    <row r="31" spans="1:9" ht="17.25" customHeight="1">
      <c r="A31" s="339"/>
      <c r="B31" s="325"/>
      <c r="C31" s="8" t="s">
        <v>451</v>
      </c>
      <c r="D31" s="80">
        <v>2</v>
      </c>
      <c r="E31" s="80">
        <v>0</v>
      </c>
      <c r="F31" s="80">
        <v>0</v>
      </c>
      <c r="G31" s="80">
        <f t="shared" si="6"/>
        <v>2</v>
      </c>
      <c r="H31" s="80">
        <v>0</v>
      </c>
      <c r="I31" s="8"/>
    </row>
    <row r="32" spans="1:9" ht="17.25" customHeight="1">
      <c r="A32" s="339"/>
      <c r="B32" s="325"/>
      <c r="C32" s="8" t="s">
        <v>452</v>
      </c>
      <c r="D32" s="80">
        <v>0</v>
      </c>
      <c r="E32" s="80">
        <v>0</v>
      </c>
      <c r="F32" s="80">
        <v>0</v>
      </c>
      <c r="G32" s="80">
        <f t="shared" si="6"/>
        <v>0</v>
      </c>
      <c r="H32" s="80">
        <v>0</v>
      </c>
      <c r="I32" s="8"/>
    </row>
    <row r="33" spans="1:9" ht="17.25" customHeight="1">
      <c r="A33" s="339"/>
      <c r="B33" s="325"/>
      <c r="C33" s="8" t="s">
        <v>453</v>
      </c>
      <c r="D33" s="80">
        <v>4</v>
      </c>
      <c r="E33" s="80">
        <v>0</v>
      </c>
      <c r="F33" s="80">
        <v>0</v>
      </c>
      <c r="G33" s="80">
        <f t="shared" si="6"/>
        <v>4</v>
      </c>
      <c r="H33" s="80">
        <v>0</v>
      </c>
      <c r="I33" s="8"/>
    </row>
    <row r="34" spans="1:9" ht="17.25" customHeight="1">
      <c r="A34" s="340"/>
      <c r="B34" s="326"/>
      <c r="C34" s="1" t="s">
        <v>11</v>
      </c>
      <c r="D34" s="81">
        <f>SUM(D28:D33)</f>
        <v>17</v>
      </c>
      <c r="E34" s="81">
        <f t="shared" ref="E34:H34" si="7">SUM(E28:E33)</f>
        <v>1</v>
      </c>
      <c r="F34" s="81">
        <f t="shared" si="7"/>
        <v>1</v>
      </c>
      <c r="G34" s="81">
        <f t="shared" si="7"/>
        <v>16</v>
      </c>
      <c r="H34" s="81">
        <f t="shared" si="7"/>
        <v>0</v>
      </c>
      <c r="I34" s="8"/>
    </row>
    <row r="35" spans="1:9" ht="17.25" customHeight="1">
      <c r="A35" s="338">
        <v>6</v>
      </c>
      <c r="B35" s="324" t="s">
        <v>25</v>
      </c>
      <c r="C35" s="8" t="s">
        <v>442</v>
      </c>
      <c r="D35" s="80">
        <v>10</v>
      </c>
      <c r="E35" s="80">
        <v>0</v>
      </c>
      <c r="F35" s="80">
        <v>0</v>
      </c>
      <c r="G35" s="80">
        <f>D35-F35</f>
        <v>10</v>
      </c>
      <c r="H35" s="80">
        <v>0</v>
      </c>
      <c r="I35" s="8"/>
    </row>
    <row r="36" spans="1:9" ht="17.25" customHeight="1">
      <c r="A36" s="339"/>
      <c r="B36" s="325"/>
      <c r="C36" s="8" t="s">
        <v>454</v>
      </c>
      <c r="D36" s="80">
        <v>5</v>
      </c>
      <c r="E36" s="80">
        <v>0</v>
      </c>
      <c r="F36" s="80">
        <v>0</v>
      </c>
      <c r="G36" s="80">
        <f t="shared" ref="G36:G38" si="8">D36-F36</f>
        <v>5</v>
      </c>
      <c r="H36" s="80">
        <v>0</v>
      </c>
      <c r="I36" s="8"/>
    </row>
    <row r="37" spans="1:9" ht="17.25" customHeight="1">
      <c r="A37" s="339"/>
      <c r="B37" s="325"/>
      <c r="C37" s="8" t="s">
        <v>1285</v>
      </c>
      <c r="D37" s="80">
        <v>2</v>
      </c>
      <c r="E37" s="80">
        <v>1</v>
      </c>
      <c r="F37" s="80">
        <v>1</v>
      </c>
      <c r="G37" s="80">
        <f t="shared" si="8"/>
        <v>1</v>
      </c>
      <c r="H37" s="80">
        <v>0</v>
      </c>
      <c r="I37" s="8"/>
    </row>
    <row r="38" spans="1:9" ht="17.25" customHeight="1">
      <c r="A38" s="339"/>
      <c r="B38" s="325"/>
      <c r="C38" s="8" t="s">
        <v>439</v>
      </c>
      <c r="D38" s="80">
        <v>11</v>
      </c>
      <c r="E38" s="80">
        <v>0</v>
      </c>
      <c r="F38" s="80">
        <v>0</v>
      </c>
      <c r="G38" s="80">
        <f t="shared" si="8"/>
        <v>11</v>
      </c>
      <c r="H38" s="80">
        <v>0</v>
      </c>
      <c r="I38" s="8"/>
    </row>
    <row r="39" spans="1:9" ht="17.25" customHeight="1">
      <c r="A39" s="340"/>
      <c r="B39" s="326"/>
      <c r="C39" s="1" t="s">
        <v>11</v>
      </c>
      <c r="D39" s="81">
        <f>SUM(D35:D38)</f>
        <v>28</v>
      </c>
      <c r="E39" s="81">
        <f t="shared" ref="E39:H39" si="9">SUM(E35:E38)</f>
        <v>1</v>
      </c>
      <c r="F39" s="81">
        <f t="shared" si="9"/>
        <v>1</v>
      </c>
      <c r="G39" s="81">
        <f t="shared" si="9"/>
        <v>27</v>
      </c>
      <c r="H39" s="81">
        <f t="shared" si="9"/>
        <v>0</v>
      </c>
      <c r="I39" s="8"/>
    </row>
    <row r="40" spans="1:9" ht="17.25" customHeight="1">
      <c r="A40" s="338">
        <v>9</v>
      </c>
      <c r="B40" s="324" t="s">
        <v>16</v>
      </c>
      <c r="C40" s="8" t="s">
        <v>456</v>
      </c>
      <c r="D40" s="80">
        <v>0</v>
      </c>
      <c r="E40" s="80">
        <v>0</v>
      </c>
      <c r="F40" s="80">
        <v>0</v>
      </c>
      <c r="G40" s="80">
        <f>D40-F40</f>
        <v>0</v>
      </c>
      <c r="H40" s="80">
        <v>0</v>
      </c>
      <c r="I40" s="8"/>
    </row>
    <row r="41" spans="1:9" ht="17.25" customHeight="1">
      <c r="A41" s="339"/>
      <c r="B41" s="325"/>
      <c r="C41" s="8" t="s">
        <v>283</v>
      </c>
      <c r="D41" s="80">
        <v>2</v>
      </c>
      <c r="E41" s="80">
        <v>0</v>
      </c>
      <c r="F41" s="80">
        <v>0</v>
      </c>
      <c r="G41" s="80">
        <f t="shared" ref="G41:G44" si="10">D41-F41</f>
        <v>2</v>
      </c>
      <c r="H41" s="80">
        <v>0</v>
      </c>
      <c r="I41" s="8"/>
    </row>
    <row r="42" spans="1:9" ht="17.25" customHeight="1">
      <c r="A42" s="339"/>
      <c r="B42" s="325"/>
      <c r="C42" s="8" t="s">
        <v>457</v>
      </c>
      <c r="D42" s="80">
        <v>3</v>
      </c>
      <c r="E42" s="80">
        <v>0</v>
      </c>
      <c r="F42" s="80">
        <v>0</v>
      </c>
      <c r="G42" s="80">
        <f t="shared" si="10"/>
        <v>3</v>
      </c>
      <c r="H42" s="80">
        <v>0</v>
      </c>
      <c r="I42" s="8"/>
    </row>
    <row r="43" spans="1:9" ht="17.25" customHeight="1">
      <c r="A43" s="339"/>
      <c r="B43" s="325"/>
      <c r="C43" s="8" t="s">
        <v>458</v>
      </c>
      <c r="D43" s="80">
        <v>1</v>
      </c>
      <c r="E43" s="80">
        <v>0</v>
      </c>
      <c r="F43" s="80">
        <v>0</v>
      </c>
      <c r="G43" s="80">
        <f t="shared" si="10"/>
        <v>1</v>
      </c>
      <c r="H43" s="80">
        <v>0</v>
      </c>
      <c r="I43" s="8"/>
    </row>
    <row r="44" spans="1:9" ht="17.25" customHeight="1">
      <c r="A44" s="339"/>
      <c r="B44" s="325"/>
      <c r="C44" s="8" t="s">
        <v>441</v>
      </c>
      <c r="D44" s="80">
        <v>3</v>
      </c>
      <c r="E44" s="80">
        <v>0</v>
      </c>
      <c r="F44" s="80">
        <v>0</v>
      </c>
      <c r="G44" s="80">
        <f t="shared" si="10"/>
        <v>3</v>
      </c>
      <c r="H44" s="80">
        <v>0</v>
      </c>
      <c r="I44" s="8"/>
    </row>
    <row r="45" spans="1:9" ht="17.25" customHeight="1">
      <c r="A45" s="340"/>
      <c r="B45" s="326"/>
      <c r="C45" s="1" t="s">
        <v>11</v>
      </c>
      <c r="D45" s="81">
        <f>SUM(D40:D44)</f>
        <v>9</v>
      </c>
      <c r="E45" s="81">
        <f t="shared" ref="E45:H45" si="11">SUM(E40:E44)</f>
        <v>0</v>
      </c>
      <c r="F45" s="81">
        <f t="shared" si="11"/>
        <v>0</v>
      </c>
      <c r="G45" s="81">
        <f t="shared" si="11"/>
        <v>9</v>
      </c>
      <c r="H45" s="81">
        <f t="shared" si="11"/>
        <v>0</v>
      </c>
      <c r="I45" s="8"/>
    </row>
    <row r="46" spans="1:9" ht="17.25" customHeight="1">
      <c r="A46" s="338">
        <v>10</v>
      </c>
      <c r="B46" s="324" t="s">
        <v>297</v>
      </c>
      <c r="C46" s="8" t="s">
        <v>459</v>
      </c>
      <c r="D46" s="80">
        <v>5</v>
      </c>
      <c r="E46" s="80">
        <v>0</v>
      </c>
      <c r="F46" s="80">
        <v>0</v>
      </c>
      <c r="G46" s="80">
        <f>D46-F46</f>
        <v>5</v>
      </c>
      <c r="H46" s="80">
        <v>0</v>
      </c>
      <c r="I46" s="8"/>
    </row>
    <row r="47" spans="1:9" ht="17.25" customHeight="1">
      <c r="A47" s="339"/>
      <c r="B47" s="325"/>
      <c r="C47" s="8" t="s">
        <v>460</v>
      </c>
      <c r="D47" s="80">
        <v>4</v>
      </c>
      <c r="E47" s="80">
        <v>1</v>
      </c>
      <c r="F47" s="80">
        <v>1</v>
      </c>
      <c r="G47" s="80">
        <f>D47-F47</f>
        <v>3</v>
      </c>
      <c r="H47" s="80">
        <v>0</v>
      </c>
      <c r="I47" s="8"/>
    </row>
    <row r="48" spans="1:9" ht="17.25" customHeight="1">
      <c r="A48" s="339"/>
      <c r="B48" s="325"/>
      <c r="C48" s="8" t="s">
        <v>439</v>
      </c>
      <c r="D48" s="80">
        <v>6</v>
      </c>
      <c r="E48" s="80">
        <v>0</v>
      </c>
      <c r="F48" s="80">
        <v>0</v>
      </c>
      <c r="G48" s="80">
        <f t="shared" ref="G48:G49" si="12">D48-F48</f>
        <v>6</v>
      </c>
      <c r="H48" s="80">
        <v>0</v>
      </c>
      <c r="I48" s="8"/>
    </row>
    <row r="49" spans="1:9" ht="17.25" customHeight="1">
      <c r="A49" s="339"/>
      <c r="B49" s="325"/>
      <c r="C49" s="8" t="s">
        <v>461</v>
      </c>
      <c r="D49" s="80">
        <v>2</v>
      </c>
      <c r="E49" s="80">
        <v>0</v>
      </c>
      <c r="F49" s="80">
        <v>0</v>
      </c>
      <c r="G49" s="80">
        <f t="shared" si="12"/>
        <v>2</v>
      </c>
      <c r="H49" s="80">
        <v>0</v>
      </c>
      <c r="I49" s="8"/>
    </row>
    <row r="50" spans="1:9" ht="17.25" customHeight="1">
      <c r="A50" s="340"/>
      <c r="B50" s="326"/>
      <c r="C50" s="1" t="s">
        <v>11</v>
      </c>
      <c r="D50" s="81">
        <f>SUM(D46:D49)</f>
        <v>17</v>
      </c>
      <c r="E50" s="81">
        <f t="shared" ref="E50:H50" si="13">SUM(E46:E49)</f>
        <v>1</v>
      </c>
      <c r="F50" s="81">
        <f t="shared" si="13"/>
        <v>1</v>
      </c>
      <c r="G50" s="81">
        <f t="shared" si="13"/>
        <v>16</v>
      </c>
      <c r="H50" s="81">
        <f t="shared" si="13"/>
        <v>0</v>
      </c>
      <c r="I50" s="8"/>
    </row>
    <row r="51" spans="1:9" ht="17.25" customHeight="1">
      <c r="A51" s="338">
        <v>11</v>
      </c>
      <c r="B51" s="324" t="s">
        <v>18</v>
      </c>
      <c r="C51" s="8" t="s">
        <v>161</v>
      </c>
      <c r="D51" s="80">
        <v>25</v>
      </c>
      <c r="E51" s="80">
        <v>2</v>
      </c>
      <c r="F51" s="80">
        <v>2</v>
      </c>
      <c r="G51" s="80">
        <f>D51-F51</f>
        <v>23</v>
      </c>
      <c r="H51" s="80">
        <v>0</v>
      </c>
      <c r="I51" s="8"/>
    </row>
    <row r="52" spans="1:9" ht="17.25" customHeight="1">
      <c r="A52" s="339"/>
      <c r="B52" s="325"/>
      <c r="C52" s="8" t="s">
        <v>1286</v>
      </c>
      <c r="D52" s="80">
        <v>2</v>
      </c>
      <c r="E52" s="80">
        <v>0</v>
      </c>
      <c r="F52" s="80">
        <v>0</v>
      </c>
      <c r="G52" s="80">
        <f>D52-F52</f>
        <v>2</v>
      </c>
      <c r="H52" s="80">
        <v>0</v>
      </c>
      <c r="I52" s="8"/>
    </row>
    <row r="53" spans="1:9" ht="17.25" customHeight="1">
      <c r="A53" s="339"/>
      <c r="B53" s="325"/>
      <c r="C53" s="8" t="s">
        <v>1287</v>
      </c>
      <c r="D53" s="80">
        <v>6</v>
      </c>
      <c r="E53" s="80">
        <v>6</v>
      </c>
      <c r="F53" s="80">
        <v>6</v>
      </c>
      <c r="G53" s="80">
        <f t="shared" ref="G53:G57" si="14">D53-F53</f>
        <v>0</v>
      </c>
      <c r="H53" s="80">
        <v>430960</v>
      </c>
      <c r="I53" s="8"/>
    </row>
    <row r="54" spans="1:9" ht="17.25" customHeight="1">
      <c r="A54" s="339"/>
      <c r="B54" s="325"/>
      <c r="C54" s="8" t="s">
        <v>354</v>
      </c>
      <c r="D54" s="80">
        <v>4</v>
      </c>
      <c r="E54" s="80">
        <v>0</v>
      </c>
      <c r="F54" s="80">
        <v>0</v>
      </c>
      <c r="G54" s="80">
        <f t="shared" si="14"/>
        <v>4</v>
      </c>
      <c r="H54" s="80">
        <v>0</v>
      </c>
      <c r="I54" s="8"/>
    </row>
    <row r="55" spans="1:9" ht="17.25" customHeight="1">
      <c r="A55" s="339"/>
      <c r="B55" s="325"/>
      <c r="C55" s="8" t="s">
        <v>463</v>
      </c>
      <c r="D55" s="80">
        <v>2</v>
      </c>
      <c r="E55" s="80">
        <v>0</v>
      </c>
      <c r="F55" s="80">
        <v>0</v>
      </c>
      <c r="G55" s="80">
        <f t="shared" si="14"/>
        <v>2</v>
      </c>
      <c r="H55" s="80">
        <v>0</v>
      </c>
      <c r="I55" s="8"/>
    </row>
    <row r="56" spans="1:9" ht="17.25" customHeight="1">
      <c r="A56" s="339"/>
      <c r="B56" s="325"/>
      <c r="C56" s="8" t="s">
        <v>439</v>
      </c>
      <c r="D56" s="80">
        <v>1</v>
      </c>
      <c r="E56" s="80">
        <v>0</v>
      </c>
      <c r="F56" s="80">
        <v>0</v>
      </c>
      <c r="G56" s="80">
        <f t="shared" si="14"/>
        <v>1</v>
      </c>
      <c r="H56" s="80">
        <v>0</v>
      </c>
      <c r="I56" s="8"/>
    </row>
    <row r="57" spans="1:9" ht="17.25" customHeight="1">
      <c r="A57" s="339"/>
      <c r="B57" s="325"/>
      <c r="C57" s="8" t="s">
        <v>444</v>
      </c>
      <c r="D57" s="80">
        <v>1</v>
      </c>
      <c r="E57" s="80">
        <v>0</v>
      </c>
      <c r="F57" s="80">
        <v>0</v>
      </c>
      <c r="G57" s="80">
        <f t="shared" si="14"/>
        <v>1</v>
      </c>
      <c r="H57" s="80">
        <v>0</v>
      </c>
      <c r="I57" s="8"/>
    </row>
    <row r="58" spans="1:9" ht="17.25" customHeight="1">
      <c r="A58" s="340"/>
      <c r="B58" s="326"/>
      <c r="C58" s="1" t="s">
        <v>11</v>
      </c>
      <c r="D58" s="81">
        <f>SUM(D51:D57)</f>
        <v>41</v>
      </c>
      <c r="E58" s="81">
        <f>SUM(E51:E57)</f>
        <v>8</v>
      </c>
      <c r="F58" s="81">
        <f>SUM(F51:F57)</f>
        <v>8</v>
      </c>
      <c r="G58" s="81">
        <f>SUM(G51:G57)</f>
        <v>33</v>
      </c>
      <c r="H58" s="81">
        <f>SUM(H51:H57)</f>
        <v>430960</v>
      </c>
      <c r="I58" s="8"/>
    </row>
    <row r="59" spans="1:9" ht="17.25" customHeight="1">
      <c r="A59" s="343">
        <v>12</v>
      </c>
      <c r="B59" s="341" t="s">
        <v>398</v>
      </c>
      <c r="C59" s="8" t="s">
        <v>439</v>
      </c>
      <c r="D59" s="80">
        <v>64</v>
      </c>
      <c r="E59" s="80">
        <v>26</v>
      </c>
      <c r="F59" s="80">
        <v>26</v>
      </c>
      <c r="G59" s="80">
        <f>D59-F59</f>
        <v>38</v>
      </c>
      <c r="H59" s="80">
        <v>1536940</v>
      </c>
      <c r="I59" s="8"/>
    </row>
    <row r="60" spans="1:9" ht="17.25" customHeight="1">
      <c r="A60" s="344"/>
      <c r="B60" s="342"/>
      <c r="C60" s="8" t="s">
        <v>1288</v>
      </c>
      <c r="D60" s="80">
        <v>12</v>
      </c>
      <c r="E60" s="80">
        <v>3</v>
      </c>
      <c r="F60" s="80">
        <v>3</v>
      </c>
      <c r="G60" s="80">
        <f>D60-F60</f>
        <v>9</v>
      </c>
      <c r="H60" s="80">
        <v>356500</v>
      </c>
      <c r="I60" s="8"/>
    </row>
    <row r="61" spans="1:9" ht="17.25" customHeight="1">
      <c r="A61" s="268"/>
      <c r="B61" s="285"/>
      <c r="C61" s="1" t="s">
        <v>11</v>
      </c>
      <c r="D61" s="81">
        <f>SUM(D59:D60)</f>
        <v>76</v>
      </c>
      <c r="E61" s="81">
        <f t="shared" ref="E61:H61" si="15">SUM(E59:E60)</f>
        <v>29</v>
      </c>
      <c r="F61" s="81">
        <f t="shared" si="15"/>
        <v>29</v>
      </c>
      <c r="G61" s="81">
        <f t="shared" si="15"/>
        <v>47</v>
      </c>
      <c r="H61" s="81">
        <f t="shared" si="15"/>
        <v>1893440</v>
      </c>
      <c r="I61" s="8"/>
    </row>
    <row r="62" spans="1:9" ht="17.25" customHeight="1">
      <c r="A62" s="8">
        <v>13</v>
      </c>
      <c r="B62" s="84" t="s">
        <v>154</v>
      </c>
      <c r="C62" s="8" t="s">
        <v>465</v>
      </c>
      <c r="D62" s="80">
        <v>5</v>
      </c>
      <c r="E62" s="80">
        <v>1</v>
      </c>
      <c r="F62" s="80">
        <v>0</v>
      </c>
      <c r="G62" s="80">
        <f>D62-F62</f>
        <v>5</v>
      </c>
      <c r="H62" s="80">
        <v>0</v>
      </c>
      <c r="I62" s="8"/>
    </row>
    <row r="63" spans="1:9" ht="22.5" customHeight="1">
      <c r="A63" s="327" t="s">
        <v>743</v>
      </c>
      <c r="B63" s="327"/>
      <c r="C63" s="327"/>
      <c r="D63" s="150">
        <f>D11+D15+D26+D27+D34+D39+D45+D50+D58+D61+D62</f>
        <v>273</v>
      </c>
      <c r="E63" s="150">
        <f t="shared" ref="E63:H63" si="16">E11+E15+E26+E27+E34+E39+E45+E50+E58+E61+E62</f>
        <v>53</v>
      </c>
      <c r="F63" s="150">
        <f t="shared" si="16"/>
        <v>48</v>
      </c>
      <c r="G63" s="150">
        <f t="shared" si="16"/>
        <v>225</v>
      </c>
      <c r="H63" s="150">
        <f t="shared" si="16"/>
        <v>2350900</v>
      </c>
      <c r="I63" s="151"/>
    </row>
    <row r="64" spans="1:9" ht="18.75">
      <c r="A64" s="3"/>
      <c r="B64" s="3"/>
      <c r="C64" s="3"/>
      <c r="D64" s="3"/>
      <c r="E64" s="3"/>
      <c r="F64" s="3"/>
      <c r="G64" s="3"/>
      <c r="H64" s="3"/>
      <c r="I64" s="3"/>
    </row>
    <row r="65" spans="1:9" ht="18.75">
      <c r="A65" s="3"/>
      <c r="B65" s="3"/>
      <c r="C65" s="3"/>
      <c r="D65" s="3"/>
      <c r="E65" s="3"/>
      <c r="F65" s="3"/>
      <c r="G65" s="3"/>
      <c r="H65" s="3"/>
      <c r="I65" s="3"/>
    </row>
    <row r="66" spans="1:9" ht="18.75">
      <c r="A66" s="3"/>
      <c r="B66" s="3"/>
      <c r="C66" s="3"/>
      <c r="D66" s="3"/>
      <c r="E66" s="3"/>
      <c r="F66" s="3"/>
      <c r="G66" s="3"/>
      <c r="H66" s="3"/>
      <c r="I66" s="3"/>
    </row>
    <row r="67" spans="1:9" ht="18.75">
      <c r="A67" s="3"/>
      <c r="B67" s="3"/>
      <c r="C67" s="3"/>
      <c r="D67" s="3"/>
      <c r="E67" s="3"/>
      <c r="F67" s="3"/>
      <c r="G67" s="3"/>
      <c r="H67" s="3"/>
      <c r="I67" s="3"/>
    </row>
    <row r="68" spans="1:9" ht="18.75">
      <c r="A68" s="3"/>
      <c r="B68" s="3"/>
      <c r="C68" s="3"/>
      <c r="D68" s="3"/>
      <c r="E68" s="3"/>
      <c r="F68" s="3"/>
      <c r="G68" s="3"/>
      <c r="H68" s="3"/>
      <c r="I68" s="3"/>
    </row>
    <row r="69" spans="1:9" ht="18.75">
      <c r="A69" s="3"/>
      <c r="B69" s="3"/>
      <c r="C69" s="3"/>
      <c r="D69" s="3"/>
      <c r="E69" s="3"/>
      <c r="F69" s="3"/>
      <c r="G69" s="3"/>
      <c r="H69" s="3"/>
      <c r="I69" s="3"/>
    </row>
    <row r="70" spans="1:9" ht="18.75">
      <c r="A70" s="3"/>
      <c r="B70" s="3"/>
      <c r="C70" s="3"/>
      <c r="D70" s="3"/>
      <c r="E70" s="3"/>
      <c r="F70" s="3"/>
      <c r="G70" s="3"/>
      <c r="H70" s="3"/>
      <c r="I70" s="3"/>
    </row>
    <row r="71" spans="1:9" ht="18.75">
      <c r="A71" s="3"/>
      <c r="B71" s="3"/>
      <c r="C71" s="3"/>
      <c r="D71" s="3"/>
      <c r="E71" s="3"/>
      <c r="F71" s="3"/>
      <c r="G71" s="3"/>
      <c r="H71" s="3"/>
      <c r="I71" s="3"/>
    </row>
    <row r="72" spans="1:9" ht="18.75">
      <c r="A72" s="3"/>
      <c r="B72" s="3"/>
      <c r="C72" s="3"/>
      <c r="D72" s="3"/>
      <c r="E72" s="3"/>
      <c r="F72" s="3"/>
      <c r="G72" s="3"/>
      <c r="H72" s="3"/>
      <c r="I72" s="3"/>
    </row>
    <row r="73" spans="1:9" ht="18.75">
      <c r="A73" s="3"/>
      <c r="B73" s="3"/>
      <c r="C73" s="3"/>
      <c r="D73" s="3"/>
      <c r="E73" s="3"/>
      <c r="F73" s="3"/>
      <c r="G73" s="3"/>
      <c r="H73" s="3"/>
      <c r="I73" s="3"/>
    </row>
    <row r="74" spans="1:9" ht="18.75">
      <c r="A74" s="3"/>
      <c r="B74" s="3"/>
      <c r="C74" s="3"/>
      <c r="D74" s="3"/>
      <c r="E74" s="3"/>
      <c r="F74" s="3"/>
      <c r="G74" s="3"/>
      <c r="H74" s="3"/>
      <c r="I74" s="3"/>
    </row>
    <row r="75" spans="1:9" ht="18.75">
      <c r="A75" s="3"/>
      <c r="B75" s="3"/>
      <c r="C75" s="3"/>
      <c r="D75" s="3"/>
      <c r="E75" s="3"/>
      <c r="F75" s="3"/>
      <c r="G75" s="3"/>
      <c r="H75" s="3"/>
      <c r="I75" s="3"/>
    </row>
    <row r="76" spans="1:9" ht="18.75">
      <c r="A76" s="3"/>
      <c r="B76" s="3"/>
      <c r="C76" s="3"/>
      <c r="D76" s="3"/>
      <c r="E76" s="3"/>
      <c r="F76" s="3"/>
      <c r="G76" s="3"/>
      <c r="H76" s="3"/>
      <c r="I76" s="3"/>
    </row>
    <row r="77" spans="1:9" ht="18.75">
      <c r="A77" s="3"/>
      <c r="B77" s="3"/>
      <c r="C77" s="3"/>
      <c r="D77" s="3"/>
      <c r="E77" s="3"/>
      <c r="F77" s="3"/>
      <c r="G77" s="3"/>
      <c r="H77" s="3"/>
      <c r="I77" s="3"/>
    </row>
    <row r="78" spans="1:9" ht="18.75">
      <c r="A78" s="3"/>
      <c r="B78" s="3"/>
      <c r="C78" s="3"/>
      <c r="D78" s="3"/>
      <c r="E78" s="3"/>
      <c r="F78" s="3"/>
      <c r="G78" s="3"/>
      <c r="H78" s="3"/>
      <c r="I78" s="3"/>
    </row>
    <row r="79" spans="1:9" ht="18.75">
      <c r="A79" s="3"/>
      <c r="B79" s="3"/>
      <c r="C79" s="3"/>
      <c r="D79" s="3"/>
      <c r="E79" s="3"/>
      <c r="F79" s="3"/>
      <c r="G79" s="3"/>
      <c r="H79" s="3"/>
      <c r="I79" s="3"/>
    </row>
    <row r="80" spans="1:9" ht="18.75">
      <c r="A80" s="3"/>
      <c r="B80" s="3"/>
      <c r="C80" s="3"/>
      <c r="D80" s="3"/>
      <c r="E80" s="3"/>
      <c r="F80" s="3"/>
      <c r="G80" s="3"/>
      <c r="H80" s="3"/>
      <c r="I80" s="3"/>
    </row>
    <row r="81" spans="1:9" ht="18.75">
      <c r="A81" s="3"/>
      <c r="B81" s="3"/>
      <c r="C81" s="3"/>
      <c r="D81" s="3"/>
      <c r="E81" s="3"/>
      <c r="F81" s="3"/>
      <c r="G81" s="3"/>
      <c r="H81" s="3"/>
      <c r="I81" s="3"/>
    </row>
    <row r="82" spans="1:9" ht="18.75">
      <c r="A82" s="3"/>
      <c r="B82" s="3"/>
      <c r="C82" s="3"/>
      <c r="D82" s="3"/>
      <c r="E82" s="3"/>
      <c r="F82" s="3"/>
      <c r="G82" s="3"/>
      <c r="H82" s="3"/>
      <c r="I82" s="3"/>
    </row>
    <row r="83" spans="1:9" ht="18.75">
      <c r="A83" s="3"/>
      <c r="B83" s="3"/>
      <c r="C83" s="3"/>
      <c r="D83" s="3"/>
      <c r="E83" s="3"/>
      <c r="F83" s="3"/>
      <c r="G83" s="3"/>
      <c r="H83" s="3"/>
      <c r="I83" s="3"/>
    </row>
    <row r="84" spans="1:9" ht="18.75">
      <c r="A84" s="3"/>
      <c r="B84" s="3"/>
      <c r="C84" s="3"/>
      <c r="D84" s="3"/>
      <c r="E84" s="3"/>
      <c r="F84" s="3"/>
      <c r="G84" s="3"/>
      <c r="H84" s="3"/>
      <c r="I84" s="3"/>
    </row>
    <row r="85" spans="1:9" ht="18.75">
      <c r="A85" s="3"/>
      <c r="B85" s="3"/>
      <c r="C85" s="3"/>
      <c r="D85" s="3"/>
      <c r="E85" s="3"/>
      <c r="F85" s="3"/>
      <c r="G85" s="3"/>
      <c r="H85" s="3"/>
      <c r="I85" s="3"/>
    </row>
    <row r="86" spans="1:9" ht="18.75">
      <c r="A86" s="3"/>
      <c r="B86" s="3"/>
      <c r="C86" s="3"/>
      <c r="D86" s="3"/>
      <c r="E86" s="3"/>
      <c r="F86" s="3"/>
      <c r="G86" s="3"/>
      <c r="H86" s="3"/>
      <c r="I86" s="3"/>
    </row>
    <row r="87" spans="1:9" ht="18.75">
      <c r="A87" s="3"/>
      <c r="B87" s="3"/>
      <c r="C87" s="3"/>
      <c r="D87" s="3"/>
      <c r="E87" s="3"/>
      <c r="F87" s="3"/>
      <c r="G87" s="3"/>
      <c r="H87" s="3"/>
      <c r="I87" s="3"/>
    </row>
    <row r="88" spans="1:9" ht="18.75">
      <c r="A88" s="3"/>
      <c r="B88" s="3"/>
      <c r="C88" s="3"/>
      <c r="D88" s="3"/>
      <c r="E88" s="3"/>
      <c r="F88" s="3"/>
      <c r="G88" s="3"/>
      <c r="H88" s="3"/>
      <c r="I88" s="3"/>
    </row>
    <row r="89" spans="1:9" ht="18.75">
      <c r="A89" s="3"/>
      <c r="B89" s="3"/>
      <c r="C89" s="3"/>
      <c r="D89" s="3"/>
      <c r="E89" s="3"/>
      <c r="F89" s="3"/>
      <c r="G89" s="3"/>
      <c r="H89" s="3"/>
      <c r="I89" s="3"/>
    </row>
    <row r="90" spans="1:9" ht="18.75">
      <c r="A90" s="3"/>
      <c r="B90" s="3"/>
      <c r="C90" s="3"/>
      <c r="D90" s="3"/>
      <c r="E90" s="3"/>
      <c r="F90" s="3"/>
      <c r="G90" s="3"/>
      <c r="H90" s="3"/>
      <c r="I90" s="3"/>
    </row>
    <row r="91" spans="1:9" ht="18.75">
      <c r="A91" s="3"/>
      <c r="B91" s="3"/>
      <c r="C91" s="3"/>
      <c r="D91" s="3"/>
      <c r="E91" s="3"/>
      <c r="F91" s="3"/>
      <c r="G91" s="3"/>
      <c r="H91" s="3"/>
      <c r="I91" s="3"/>
    </row>
    <row r="92" spans="1:9" ht="18.75">
      <c r="A92" s="3"/>
      <c r="B92" s="3"/>
      <c r="C92" s="3"/>
      <c r="D92" s="3"/>
      <c r="E92" s="3"/>
      <c r="F92" s="3"/>
      <c r="G92" s="3"/>
      <c r="H92" s="3"/>
      <c r="I92" s="3"/>
    </row>
    <row r="93" spans="1:9" ht="18.75">
      <c r="A93" s="3"/>
      <c r="B93" s="3"/>
      <c r="C93" s="3"/>
      <c r="D93" s="3"/>
      <c r="E93" s="3"/>
      <c r="F93" s="3"/>
      <c r="G93" s="3"/>
      <c r="H93" s="3"/>
      <c r="I93" s="3"/>
    </row>
    <row r="94" spans="1:9" ht="18.75">
      <c r="A94" s="3"/>
      <c r="B94" s="3"/>
      <c r="C94" s="3"/>
      <c r="D94" s="3"/>
      <c r="E94" s="3"/>
      <c r="F94" s="3"/>
      <c r="G94" s="3"/>
      <c r="H94" s="3"/>
      <c r="I94" s="3"/>
    </row>
    <row r="95" spans="1:9" ht="18.75">
      <c r="A95" s="3"/>
      <c r="B95" s="3"/>
      <c r="C95" s="3"/>
      <c r="D95" s="3"/>
      <c r="E95" s="3"/>
      <c r="F95" s="3"/>
      <c r="G95" s="3"/>
      <c r="H95" s="3"/>
      <c r="I95" s="3"/>
    </row>
    <row r="96" spans="1:9" ht="18.75">
      <c r="A96" s="3"/>
      <c r="B96" s="3"/>
      <c r="C96" s="3"/>
      <c r="D96" s="3"/>
      <c r="E96" s="3"/>
      <c r="F96" s="3"/>
      <c r="G96" s="3"/>
      <c r="H96" s="3"/>
      <c r="I96" s="3"/>
    </row>
    <row r="97" spans="1:9" ht="18.75">
      <c r="A97" s="3"/>
      <c r="B97" s="3"/>
      <c r="C97" s="3"/>
      <c r="D97" s="3"/>
      <c r="E97" s="3"/>
      <c r="F97" s="3"/>
      <c r="G97" s="3"/>
      <c r="H97" s="3"/>
      <c r="I97" s="3"/>
    </row>
    <row r="98" spans="1:9" ht="18.75">
      <c r="A98" s="3"/>
      <c r="B98" s="3"/>
      <c r="C98" s="3"/>
      <c r="D98" s="3"/>
      <c r="E98" s="3"/>
      <c r="F98" s="3"/>
      <c r="G98" s="3"/>
      <c r="H98" s="3"/>
      <c r="I98" s="3"/>
    </row>
    <row r="99" spans="1:9" ht="18.75">
      <c r="A99" s="3"/>
      <c r="B99" s="3"/>
      <c r="C99" s="3"/>
      <c r="D99" s="3"/>
      <c r="E99" s="3"/>
      <c r="F99" s="3"/>
      <c r="G99" s="3"/>
      <c r="H99" s="3"/>
      <c r="I99" s="3"/>
    </row>
    <row r="100" spans="1:9" ht="18.7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.7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8.7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8.7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.7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8.7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.7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.7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.7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.7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.7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.7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8.7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.7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8.7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8.7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8.7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8.7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8.7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8.7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.7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8.7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8.7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8.7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8.7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.7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8.7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8.7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8.7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8.7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8.7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8.7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8.7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.7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.7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8.7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8.7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8.7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8.7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8.7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8.7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8.7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8.7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8.7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8.7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8.7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8.7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8.7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8.75">
      <c r="A226" s="3"/>
      <c r="B226" s="3"/>
      <c r="C226" s="3"/>
      <c r="D226" s="3"/>
      <c r="E226" s="3"/>
      <c r="F226" s="3"/>
      <c r="G226" s="3"/>
      <c r="H226" s="3"/>
      <c r="I226" s="3"/>
    </row>
  </sheetData>
  <mergeCells count="25">
    <mergeCell ref="A63:C63"/>
    <mergeCell ref="B46:B50"/>
    <mergeCell ref="A46:A50"/>
    <mergeCell ref="B51:B58"/>
    <mergeCell ref="A51:A58"/>
    <mergeCell ref="B59:B60"/>
    <mergeCell ref="A59:A60"/>
    <mergeCell ref="B7:B11"/>
    <mergeCell ref="A7:A11"/>
    <mergeCell ref="B12:B15"/>
    <mergeCell ref="A12:A15"/>
    <mergeCell ref="B16:B26"/>
    <mergeCell ref="A16:A26"/>
    <mergeCell ref="B28:B34"/>
    <mergeCell ref="A28:A34"/>
    <mergeCell ref="B35:B39"/>
    <mergeCell ref="A35:A39"/>
    <mergeCell ref="B40:B45"/>
    <mergeCell ref="A40:A45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237"/>
  <sheetViews>
    <sheetView tabSelected="1" topLeftCell="A61" workbookViewId="0">
      <selection activeCell="L72" sqref="L72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1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3.75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490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7.25" customHeight="1">
      <c r="A7" s="338">
        <v>1</v>
      </c>
      <c r="B7" s="338" t="s">
        <v>34</v>
      </c>
      <c r="C7" s="8" t="s">
        <v>496</v>
      </c>
      <c r="D7" s="26">
        <v>1</v>
      </c>
      <c r="E7" s="26">
        <v>0</v>
      </c>
      <c r="F7" s="26">
        <v>0</v>
      </c>
      <c r="G7" s="26">
        <f>D7-F7</f>
        <v>1</v>
      </c>
      <c r="H7" s="26">
        <v>0</v>
      </c>
      <c r="I7" s="8"/>
    </row>
    <row r="8" spans="1:9" ht="17.25" customHeight="1">
      <c r="A8" s="339"/>
      <c r="B8" s="339"/>
      <c r="C8" s="8" t="s">
        <v>129</v>
      </c>
      <c r="D8" s="26">
        <v>2</v>
      </c>
      <c r="E8" s="26">
        <v>0</v>
      </c>
      <c r="F8" s="26">
        <v>0</v>
      </c>
      <c r="G8" s="26">
        <f t="shared" ref="G8:G21" si="0">D8-F8</f>
        <v>2</v>
      </c>
      <c r="H8" s="26">
        <v>0</v>
      </c>
      <c r="I8" s="8"/>
    </row>
    <row r="9" spans="1:9" ht="17.25" customHeight="1">
      <c r="A9" s="339"/>
      <c r="B9" s="339"/>
      <c r="C9" s="8" t="s">
        <v>498</v>
      </c>
      <c r="D9" s="26">
        <v>1</v>
      </c>
      <c r="E9" s="26">
        <v>0</v>
      </c>
      <c r="F9" s="26">
        <v>0</v>
      </c>
      <c r="G9" s="26">
        <f t="shared" si="0"/>
        <v>1</v>
      </c>
      <c r="H9" s="26">
        <v>0</v>
      </c>
      <c r="I9" s="8"/>
    </row>
    <row r="10" spans="1:9" ht="17.25" customHeight="1">
      <c r="A10" s="339"/>
      <c r="B10" s="339"/>
      <c r="C10" s="8" t="s">
        <v>491</v>
      </c>
      <c r="D10" s="26">
        <v>3</v>
      </c>
      <c r="E10" s="26">
        <v>0</v>
      </c>
      <c r="F10" s="26">
        <v>0</v>
      </c>
      <c r="G10" s="26">
        <f t="shared" si="0"/>
        <v>3</v>
      </c>
      <c r="H10" s="26">
        <v>0</v>
      </c>
      <c r="I10" s="8"/>
    </row>
    <row r="11" spans="1:9" ht="17.25" customHeight="1">
      <c r="A11" s="339"/>
      <c r="B11" s="339"/>
      <c r="C11" s="8" t="s">
        <v>1289</v>
      </c>
      <c r="D11" s="26">
        <v>1</v>
      </c>
      <c r="E11" s="26">
        <v>0</v>
      </c>
      <c r="F11" s="26">
        <v>0</v>
      </c>
      <c r="G11" s="26">
        <f t="shared" si="0"/>
        <v>1</v>
      </c>
      <c r="H11" s="26">
        <v>0</v>
      </c>
      <c r="I11" s="8"/>
    </row>
    <row r="12" spans="1:9" ht="17.25" customHeight="1">
      <c r="A12" s="339"/>
      <c r="B12" s="339"/>
      <c r="C12" s="8" t="s">
        <v>492</v>
      </c>
      <c r="D12" s="26">
        <v>1</v>
      </c>
      <c r="E12" s="26">
        <v>0</v>
      </c>
      <c r="F12" s="26">
        <v>0</v>
      </c>
      <c r="G12" s="26">
        <f t="shared" si="0"/>
        <v>1</v>
      </c>
      <c r="H12" s="26">
        <v>0</v>
      </c>
      <c r="I12" s="8"/>
    </row>
    <row r="13" spans="1:9" ht="17.25" customHeight="1">
      <c r="A13" s="339"/>
      <c r="B13" s="339"/>
      <c r="C13" s="8" t="s">
        <v>1290</v>
      </c>
      <c r="D13" s="26">
        <v>2</v>
      </c>
      <c r="E13" s="26">
        <v>0</v>
      </c>
      <c r="F13" s="26">
        <v>0</v>
      </c>
      <c r="G13" s="26">
        <f t="shared" si="0"/>
        <v>2</v>
      </c>
      <c r="H13" s="26">
        <v>0</v>
      </c>
      <c r="I13" s="8"/>
    </row>
    <row r="14" spans="1:9" ht="17.25" customHeight="1">
      <c r="A14" s="339"/>
      <c r="B14" s="339"/>
      <c r="C14" s="8" t="s">
        <v>1291</v>
      </c>
      <c r="D14" s="26">
        <v>3</v>
      </c>
      <c r="E14" s="26">
        <v>0</v>
      </c>
      <c r="F14" s="26">
        <v>0</v>
      </c>
      <c r="G14" s="26">
        <f t="shared" si="0"/>
        <v>3</v>
      </c>
      <c r="H14" s="26">
        <v>0</v>
      </c>
      <c r="I14" s="8"/>
    </row>
    <row r="15" spans="1:9" ht="17.25" customHeight="1">
      <c r="A15" s="339"/>
      <c r="B15" s="339"/>
      <c r="C15" s="8" t="s">
        <v>619</v>
      </c>
      <c r="D15" s="26">
        <v>1</v>
      </c>
      <c r="E15" s="26">
        <v>0</v>
      </c>
      <c r="F15" s="26">
        <v>0</v>
      </c>
      <c r="G15" s="26">
        <f t="shared" si="0"/>
        <v>1</v>
      </c>
      <c r="H15" s="26">
        <v>0</v>
      </c>
      <c r="I15" s="8"/>
    </row>
    <row r="16" spans="1:9" ht="17.25" customHeight="1">
      <c r="A16" s="339"/>
      <c r="B16" s="339"/>
      <c r="C16" s="8" t="s">
        <v>499</v>
      </c>
      <c r="D16" s="26">
        <v>2</v>
      </c>
      <c r="E16" s="26">
        <v>0</v>
      </c>
      <c r="F16" s="26">
        <v>0</v>
      </c>
      <c r="G16" s="26">
        <f t="shared" si="0"/>
        <v>2</v>
      </c>
      <c r="H16" s="26">
        <v>0</v>
      </c>
      <c r="I16" s="8"/>
    </row>
    <row r="17" spans="1:9" ht="17.25" customHeight="1">
      <c r="A17" s="339"/>
      <c r="B17" s="339"/>
      <c r="C17" s="8" t="s">
        <v>1292</v>
      </c>
      <c r="D17" s="26">
        <v>1</v>
      </c>
      <c r="E17" s="26">
        <v>0</v>
      </c>
      <c r="F17" s="26">
        <v>0</v>
      </c>
      <c r="G17" s="26">
        <f t="shared" si="0"/>
        <v>1</v>
      </c>
      <c r="H17" s="26">
        <v>0</v>
      </c>
      <c r="I17" s="8"/>
    </row>
    <row r="18" spans="1:9" ht="17.25" customHeight="1">
      <c r="A18" s="339"/>
      <c r="B18" s="339"/>
      <c r="C18" s="8" t="s">
        <v>1293</v>
      </c>
      <c r="D18" s="26">
        <v>1</v>
      </c>
      <c r="E18" s="26">
        <v>0</v>
      </c>
      <c r="F18" s="26">
        <v>0</v>
      </c>
      <c r="G18" s="26">
        <f t="shared" si="0"/>
        <v>1</v>
      </c>
      <c r="H18" s="26">
        <v>0</v>
      </c>
      <c r="I18" s="8"/>
    </row>
    <row r="19" spans="1:9" ht="17.25" customHeight="1">
      <c r="A19" s="339"/>
      <c r="B19" s="339"/>
      <c r="C19" s="8" t="s">
        <v>114</v>
      </c>
      <c r="D19" s="26">
        <v>1</v>
      </c>
      <c r="E19" s="26">
        <v>0</v>
      </c>
      <c r="F19" s="26">
        <v>0</v>
      </c>
      <c r="G19" s="26">
        <f t="shared" si="0"/>
        <v>1</v>
      </c>
      <c r="H19" s="26">
        <v>0</v>
      </c>
      <c r="I19" s="8"/>
    </row>
    <row r="20" spans="1:9" ht="17.25" customHeight="1">
      <c r="A20" s="339"/>
      <c r="B20" s="339"/>
      <c r="C20" s="8" t="s">
        <v>1294</v>
      </c>
      <c r="D20" s="26">
        <v>2</v>
      </c>
      <c r="E20" s="26">
        <v>0</v>
      </c>
      <c r="F20" s="26">
        <v>0</v>
      </c>
      <c r="G20" s="26">
        <f t="shared" si="0"/>
        <v>2</v>
      </c>
      <c r="H20" s="26">
        <v>0</v>
      </c>
      <c r="I20" s="8"/>
    </row>
    <row r="21" spans="1:9" ht="17.25" customHeight="1">
      <c r="A21" s="339"/>
      <c r="B21" s="339"/>
      <c r="C21" s="8" t="s">
        <v>493</v>
      </c>
      <c r="D21" s="26">
        <v>6</v>
      </c>
      <c r="E21" s="26">
        <v>0</v>
      </c>
      <c r="F21" s="26">
        <v>0</v>
      </c>
      <c r="G21" s="26">
        <f t="shared" si="0"/>
        <v>6</v>
      </c>
      <c r="H21" s="26">
        <v>0</v>
      </c>
      <c r="I21" s="8"/>
    </row>
    <row r="22" spans="1:9" ht="17.25" customHeight="1">
      <c r="A22" s="340"/>
      <c r="B22" s="340"/>
      <c r="C22" s="1" t="s">
        <v>11</v>
      </c>
      <c r="D22" s="73">
        <f>SUM(D7:D21)</f>
        <v>28</v>
      </c>
      <c r="E22" s="73">
        <f t="shared" ref="E22:H22" si="1">SUM(E7:E21)</f>
        <v>0</v>
      </c>
      <c r="F22" s="73">
        <f t="shared" si="1"/>
        <v>0</v>
      </c>
      <c r="G22" s="73">
        <f t="shared" si="1"/>
        <v>28</v>
      </c>
      <c r="H22" s="73">
        <f t="shared" si="1"/>
        <v>0</v>
      </c>
      <c r="I22" s="8"/>
    </row>
    <row r="23" spans="1:9" ht="17.25" customHeight="1">
      <c r="A23" s="338">
        <v>2</v>
      </c>
      <c r="B23" s="338" t="s">
        <v>20</v>
      </c>
      <c r="C23" s="8" t="s">
        <v>952</v>
      </c>
      <c r="D23" s="26">
        <v>1</v>
      </c>
      <c r="E23" s="26">
        <v>0</v>
      </c>
      <c r="F23" s="26">
        <v>0</v>
      </c>
      <c r="G23" s="26">
        <f>D23-F23</f>
        <v>1</v>
      </c>
      <c r="H23" s="26">
        <v>0</v>
      </c>
      <c r="I23" s="8"/>
    </row>
    <row r="24" spans="1:9" ht="17.25" customHeight="1">
      <c r="A24" s="339"/>
      <c r="B24" s="339"/>
      <c r="C24" s="8" t="s">
        <v>494</v>
      </c>
      <c r="D24" s="26">
        <v>1</v>
      </c>
      <c r="E24" s="26">
        <v>0</v>
      </c>
      <c r="F24" s="26">
        <v>0</v>
      </c>
      <c r="G24" s="26">
        <f>D24-F24</f>
        <v>1</v>
      </c>
      <c r="H24" s="26">
        <v>0</v>
      </c>
      <c r="I24" s="8"/>
    </row>
    <row r="25" spans="1:9" ht="17.25" customHeight="1">
      <c r="A25" s="339"/>
      <c r="B25" s="339"/>
      <c r="C25" s="8" t="s">
        <v>495</v>
      </c>
      <c r="D25" s="26">
        <v>2</v>
      </c>
      <c r="E25" s="26">
        <v>0</v>
      </c>
      <c r="F25" s="26">
        <v>0</v>
      </c>
      <c r="G25" s="26">
        <f>D25-F25</f>
        <v>2</v>
      </c>
      <c r="H25" s="26">
        <v>0</v>
      </c>
      <c r="I25" s="8"/>
    </row>
    <row r="26" spans="1:9" ht="17.25" customHeight="1">
      <c r="A26" s="339"/>
      <c r="B26" s="339"/>
      <c r="C26" s="8" t="s">
        <v>497</v>
      </c>
      <c r="D26" s="26">
        <v>9</v>
      </c>
      <c r="E26" s="26">
        <v>6</v>
      </c>
      <c r="F26" s="26">
        <v>4</v>
      </c>
      <c r="G26" s="26">
        <f>D26-F26</f>
        <v>5</v>
      </c>
      <c r="H26" s="26">
        <v>0</v>
      </c>
      <c r="I26" s="8"/>
    </row>
    <row r="27" spans="1:9" ht="17.25" customHeight="1">
      <c r="A27" s="340"/>
      <c r="B27" s="340"/>
      <c r="C27" s="1" t="s">
        <v>11</v>
      </c>
      <c r="D27" s="73">
        <f>SUM(D23:D26)</f>
        <v>13</v>
      </c>
      <c r="E27" s="73">
        <f t="shared" ref="E27:H27" si="2">SUM(E23:E26)</f>
        <v>6</v>
      </c>
      <c r="F27" s="73">
        <f t="shared" si="2"/>
        <v>4</v>
      </c>
      <c r="G27" s="73">
        <f t="shared" si="2"/>
        <v>9</v>
      </c>
      <c r="H27" s="73">
        <f t="shared" si="2"/>
        <v>0</v>
      </c>
      <c r="I27" s="8"/>
    </row>
    <row r="28" spans="1:9" ht="17.25" customHeight="1">
      <c r="A28" s="8">
        <v>3</v>
      </c>
      <c r="B28" s="8" t="s">
        <v>19</v>
      </c>
      <c r="C28" s="8" t="s">
        <v>498</v>
      </c>
      <c r="D28" s="26">
        <v>6</v>
      </c>
      <c r="E28" s="26">
        <v>0</v>
      </c>
      <c r="F28" s="26">
        <v>0</v>
      </c>
      <c r="G28" s="26">
        <f t="shared" ref="G28:G32" si="3">D28-F28</f>
        <v>6</v>
      </c>
      <c r="H28" s="26">
        <v>0</v>
      </c>
      <c r="I28" s="8"/>
    </row>
    <row r="29" spans="1:9" ht="17.25" customHeight="1">
      <c r="A29" s="338">
        <v>4</v>
      </c>
      <c r="B29" s="338" t="s">
        <v>45</v>
      </c>
      <c r="C29" s="8" t="s">
        <v>499</v>
      </c>
      <c r="D29" s="26">
        <v>1</v>
      </c>
      <c r="E29" s="26">
        <v>0</v>
      </c>
      <c r="F29" s="26">
        <v>0</v>
      </c>
      <c r="G29" s="26">
        <f t="shared" si="3"/>
        <v>1</v>
      </c>
      <c r="H29" s="26">
        <v>0</v>
      </c>
      <c r="I29" s="8"/>
    </row>
    <row r="30" spans="1:9" ht="17.25" customHeight="1">
      <c r="A30" s="339"/>
      <c r="B30" s="339"/>
      <c r="C30" s="8" t="s">
        <v>448</v>
      </c>
      <c r="D30" s="26">
        <v>2</v>
      </c>
      <c r="E30" s="26">
        <v>0</v>
      </c>
      <c r="F30" s="26">
        <v>0</v>
      </c>
      <c r="G30" s="26">
        <f t="shared" si="3"/>
        <v>2</v>
      </c>
      <c r="H30" s="26">
        <v>0</v>
      </c>
      <c r="I30" s="8"/>
    </row>
    <row r="31" spans="1:9" ht="17.25" customHeight="1">
      <c r="A31" s="339"/>
      <c r="B31" s="339"/>
      <c r="C31" s="8" t="s">
        <v>496</v>
      </c>
      <c r="D31" s="26">
        <v>1</v>
      </c>
      <c r="E31" s="26">
        <v>0</v>
      </c>
      <c r="F31" s="26">
        <v>0</v>
      </c>
      <c r="G31" s="26">
        <f t="shared" si="3"/>
        <v>1</v>
      </c>
      <c r="H31" s="26">
        <v>0</v>
      </c>
      <c r="I31" s="8"/>
    </row>
    <row r="32" spans="1:9" ht="17.25" customHeight="1">
      <c r="A32" s="339"/>
      <c r="B32" s="339"/>
      <c r="C32" s="8" t="s">
        <v>498</v>
      </c>
      <c r="D32" s="26">
        <v>2</v>
      </c>
      <c r="E32" s="26">
        <v>0</v>
      </c>
      <c r="F32" s="26">
        <v>0</v>
      </c>
      <c r="G32" s="26">
        <f t="shared" si="3"/>
        <v>2</v>
      </c>
      <c r="H32" s="26">
        <v>0</v>
      </c>
      <c r="I32" s="8"/>
    </row>
    <row r="33" spans="1:9" ht="17.25" customHeight="1">
      <c r="A33" s="340"/>
      <c r="B33" s="340"/>
      <c r="C33" s="1" t="s">
        <v>11</v>
      </c>
      <c r="D33" s="73">
        <f>SUM(D29:D32)</f>
        <v>6</v>
      </c>
      <c r="E33" s="73">
        <f t="shared" ref="E33:H33" si="4">SUM(E29:E32)</f>
        <v>0</v>
      </c>
      <c r="F33" s="73">
        <f t="shared" si="4"/>
        <v>0</v>
      </c>
      <c r="G33" s="73">
        <f t="shared" si="4"/>
        <v>6</v>
      </c>
      <c r="H33" s="73">
        <f t="shared" si="4"/>
        <v>0</v>
      </c>
      <c r="I33" s="8"/>
    </row>
    <row r="34" spans="1:9" ht="17.25" customHeight="1">
      <c r="A34" s="338">
        <v>5</v>
      </c>
      <c r="B34" s="338" t="s">
        <v>25</v>
      </c>
      <c r="C34" s="8" t="s">
        <v>491</v>
      </c>
      <c r="D34" s="26">
        <v>12</v>
      </c>
      <c r="E34" s="26">
        <v>1</v>
      </c>
      <c r="F34" s="26">
        <v>1</v>
      </c>
      <c r="G34" s="26">
        <f>D34-F34</f>
        <v>11</v>
      </c>
      <c r="H34" s="26">
        <v>0</v>
      </c>
      <c r="I34" s="8"/>
    </row>
    <row r="35" spans="1:9" ht="17.25" customHeight="1">
      <c r="A35" s="339"/>
      <c r="B35" s="339"/>
      <c r="C35" s="8" t="s">
        <v>499</v>
      </c>
      <c r="D35" s="26">
        <v>1</v>
      </c>
      <c r="E35" s="26">
        <v>0</v>
      </c>
      <c r="F35" s="26">
        <v>0</v>
      </c>
      <c r="G35" s="26">
        <f>D35-F35</f>
        <v>1</v>
      </c>
      <c r="H35" s="26">
        <v>0</v>
      </c>
      <c r="I35" s="8"/>
    </row>
    <row r="36" spans="1:9" ht="17.25" customHeight="1">
      <c r="A36" s="339"/>
      <c r="B36" s="339"/>
      <c r="C36" s="8" t="s">
        <v>505</v>
      </c>
      <c r="D36" s="26">
        <v>2</v>
      </c>
      <c r="E36" s="26">
        <v>0</v>
      </c>
      <c r="F36" s="26">
        <v>0</v>
      </c>
      <c r="G36" s="26">
        <f>D36-F36</f>
        <v>2</v>
      </c>
      <c r="H36" s="26">
        <v>0</v>
      </c>
      <c r="I36" s="8"/>
    </row>
    <row r="37" spans="1:9" ht="17.25" customHeight="1">
      <c r="A37" s="340"/>
      <c r="B37" s="340"/>
      <c r="C37" s="1" t="s">
        <v>11</v>
      </c>
      <c r="D37" s="73">
        <f>SUM(D34:D36)</f>
        <v>15</v>
      </c>
      <c r="E37" s="73">
        <f>SUM(E34:E36)</f>
        <v>1</v>
      </c>
      <c r="F37" s="73">
        <f>SUM(F34:F36)</f>
        <v>1</v>
      </c>
      <c r="G37" s="73">
        <f>SUM(G34:G36)</f>
        <v>14</v>
      </c>
      <c r="H37" s="73">
        <f>SUM(H34:H36)</f>
        <v>0</v>
      </c>
      <c r="I37" s="8"/>
    </row>
    <row r="38" spans="1:9" ht="17.25" customHeight="1">
      <c r="A38" s="338">
        <v>6</v>
      </c>
      <c r="B38" s="338" t="s">
        <v>500</v>
      </c>
      <c r="C38" s="8" t="s">
        <v>501</v>
      </c>
      <c r="D38" s="26">
        <v>24</v>
      </c>
      <c r="E38" s="26">
        <v>5</v>
      </c>
      <c r="F38" s="26">
        <v>5</v>
      </c>
      <c r="G38" s="26">
        <f t="shared" ref="G38:G45" si="5">D38-F38</f>
        <v>19</v>
      </c>
      <c r="H38" s="26">
        <v>0</v>
      </c>
      <c r="I38" s="8"/>
    </row>
    <row r="39" spans="1:9" ht="17.25" customHeight="1">
      <c r="A39" s="339"/>
      <c r="B39" s="339"/>
      <c r="C39" s="8" t="s">
        <v>1295</v>
      </c>
      <c r="D39" s="26">
        <v>5</v>
      </c>
      <c r="E39" s="26">
        <v>0</v>
      </c>
      <c r="F39" s="26">
        <v>0</v>
      </c>
      <c r="G39" s="26">
        <f t="shared" si="5"/>
        <v>5</v>
      </c>
      <c r="H39" s="26">
        <v>0</v>
      </c>
      <c r="I39" s="8"/>
    </row>
    <row r="40" spans="1:9" ht="17.25" customHeight="1">
      <c r="A40" s="339"/>
      <c r="B40" s="339"/>
      <c r="C40" s="8" t="s">
        <v>505</v>
      </c>
      <c r="D40" s="26">
        <v>4</v>
      </c>
      <c r="E40" s="26">
        <v>0</v>
      </c>
      <c r="F40" s="26">
        <v>0</v>
      </c>
      <c r="G40" s="26">
        <f t="shared" si="5"/>
        <v>4</v>
      </c>
      <c r="H40" s="26">
        <v>0</v>
      </c>
      <c r="I40" s="8"/>
    </row>
    <row r="41" spans="1:9" ht="17.25" customHeight="1">
      <c r="A41" s="340"/>
      <c r="B41" s="340"/>
      <c r="C41" s="1" t="s">
        <v>11</v>
      </c>
      <c r="D41" s="73">
        <f>SUM(D38:D40)</f>
        <v>33</v>
      </c>
      <c r="E41" s="73">
        <f>SUM(E38:E40)</f>
        <v>5</v>
      </c>
      <c r="F41" s="73">
        <f>SUM(F38:F40)</f>
        <v>5</v>
      </c>
      <c r="G41" s="73">
        <f>SUM(G38:G40)</f>
        <v>28</v>
      </c>
      <c r="H41" s="73">
        <f>SUM(H38:H40)</f>
        <v>0</v>
      </c>
      <c r="I41" s="8"/>
    </row>
    <row r="42" spans="1:9" ht="17.25" customHeight="1">
      <c r="A42" s="338">
        <v>7</v>
      </c>
      <c r="B42" s="338" t="s">
        <v>16</v>
      </c>
      <c r="C42" s="8" t="s">
        <v>502</v>
      </c>
      <c r="D42" s="26">
        <v>1</v>
      </c>
      <c r="E42" s="26">
        <v>0</v>
      </c>
      <c r="F42" s="26">
        <v>0</v>
      </c>
      <c r="G42" s="26">
        <f t="shared" si="5"/>
        <v>1</v>
      </c>
      <c r="H42" s="26">
        <v>0</v>
      </c>
      <c r="I42" s="8"/>
    </row>
    <row r="43" spans="1:9" ht="17.25" customHeight="1">
      <c r="A43" s="339"/>
      <c r="B43" s="339"/>
      <c r="C43" s="8" t="s">
        <v>499</v>
      </c>
      <c r="D43" s="26">
        <v>1</v>
      </c>
      <c r="E43" s="26">
        <v>0</v>
      </c>
      <c r="F43" s="26">
        <v>0</v>
      </c>
      <c r="G43" s="26">
        <f t="shared" si="5"/>
        <v>1</v>
      </c>
      <c r="H43" s="26">
        <v>0</v>
      </c>
      <c r="I43" s="8"/>
    </row>
    <row r="44" spans="1:9" ht="17.25" customHeight="1">
      <c r="A44" s="339"/>
      <c r="B44" s="339"/>
      <c r="C44" s="8" t="s">
        <v>619</v>
      </c>
      <c r="D44" s="26">
        <v>5</v>
      </c>
      <c r="E44" s="26">
        <v>0</v>
      </c>
      <c r="F44" s="26">
        <v>0</v>
      </c>
      <c r="G44" s="26">
        <f t="shared" si="5"/>
        <v>5</v>
      </c>
      <c r="H44" s="26">
        <v>0</v>
      </c>
      <c r="I44" s="8"/>
    </row>
    <row r="45" spans="1:9" ht="17.25" customHeight="1">
      <c r="A45" s="339"/>
      <c r="B45" s="339"/>
      <c r="C45" s="8" t="s">
        <v>498</v>
      </c>
      <c r="D45" s="26">
        <v>5</v>
      </c>
      <c r="E45" s="26">
        <v>0</v>
      </c>
      <c r="F45" s="26">
        <v>0</v>
      </c>
      <c r="G45" s="26">
        <f t="shared" si="5"/>
        <v>5</v>
      </c>
      <c r="H45" s="26">
        <v>0</v>
      </c>
      <c r="I45" s="8"/>
    </row>
    <row r="46" spans="1:9" ht="17.25" customHeight="1">
      <c r="A46" s="340"/>
      <c r="B46" s="340"/>
      <c r="C46" s="1" t="s">
        <v>11</v>
      </c>
      <c r="D46" s="73">
        <f>SUM(D42:D45)</f>
        <v>12</v>
      </c>
      <c r="E46" s="73">
        <f>SUM(E42:E45)</f>
        <v>0</v>
      </c>
      <c r="F46" s="73">
        <f>SUM(F42:F45)</f>
        <v>0</v>
      </c>
      <c r="G46" s="73">
        <f>SUM(G42:G45)</f>
        <v>12</v>
      </c>
      <c r="H46" s="73">
        <f>SUM(H42:H45)</f>
        <v>0</v>
      </c>
      <c r="I46" s="8"/>
    </row>
    <row r="47" spans="1:9" ht="17.25" customHeight="1">
      <c r="A47" s="338">
        <v>8</v>
      </c>
      <c r="B47" s="338" t="s">
        <v>389</v>
      </c>
      <c r="C47" s="8" t="s">
        <v>503</v>
      </c>
      <c r="D47" s="26">
        <v>3</v>
      </c>
      <c r="E47" s="26">
        <v>0</v>
      </c>
      <c r="F47" s="26">
        <v>0</v>
      </c>
      <c r="G47" s="26">
        <f>D47-F47</f>
        <v>3</v>
      </c>
      <c r="H47" s="26">
        <v>0</v>
      </c>
      <c r="I47" s="8"/>
    </row>
    <row r="48" spans="1:9" ht="17.25" customHeight="1">
      <c r="A48" s="339"/>
      <c r="B48" s="339"/>
      <c r="C48" s="8" t="s">
        <v>491</v>
      </c>
      <c r="D48" s="26">
        <v>7</v>
      </c>
      <c r="E48" s="26">
        <v>0</v>
      </c>
      <c r="F48" s="26">
        <v>0</v>
      </c>
      <c r="G48" s="26">
        <f t="shared" ref="G48:G54" si="6">D48-F48</f>
        <v>7</v>
      </c>
      <c r="H48" s="26">
        <v>0</v>
      </c>
      <c r="I48" s="8"/>
    </row>
    <row r="49" spans="1:9" ht="17.25" customHeight="1">
      <c r="A49" s="339"/>
      <c r="B49" s="339"/>
      <c r="C49" s="8" t="s">
        <v>498</v>
      </c>
      <c r="D49" s="26">
        <v>11</v>
      </c>
      <c r="E49" s="26">
        <v>8</v>
      </c>
      <c r="F49" s="26">
        <v>7</v>
      </c>
      <c r="G49" s="26">
        <f t="shared" si="6"/>
        <v>4</v>
      </c>
      <c r="H49" s="26">
        <v>0</v>
      </c>
      <c r="I49" s="8"/>
    </row>
    <row r="50" spans="1:9" ht="17.25" customHeight="1">
      <c r="A50" s="339"/>
      <c r="B50" s="339"/>
      <c r="C50" s="8" t="s">
        <v>496</v>
      </c>
      <c r="D50" s="26">
        <v>1</v>
      </c>
      <c r="E50" s="26">
        <v>1</v>
      </c>
      <c r="F50" s="26">
        <v>1</v>
      </c>
      <c r="G50" s="26">
        <f t="shared" si="6"/>
        <v>0</v>
      </c>
      <c r="H50" s="26">
        <v>0</v>
      </c>
      <c r="I50" s="8"/>
    </row>
    <row r="51" spans="1:9" ht="17.25" customHeight="1">
      <c r="A51" s="339"/>
      <c r="B51" s="339"/>
      <c r="C51" s="8" t="s">
        <v>448</v>
      </c>
      <c r="D51" s="26">
        <v>3</v>
      </c>
      <c r="E51" s="26">
        <v>0</v>
      </c>
      <c r="F51" s="26">
        <v>0</v>
      </c>
      <c r="G51" s="26">
        <f t="shared" si="6"/>
        <v>3</v>
      </c>
      <c r="H51" s="26">
        <v>0</v>
      </c>
      <c r="I51" s="8"/>
    </row>
    <row r="52" spans="1:9" ht="17.25" customHeight="1">
      <c r="A52" s="339"/>
      <c r="B52" s="339"/>
      <c r="C52" s="8" t="s">
        <v>619</v>
      </c>
      <c r="D52" s="26">
        <v>5</v>
      </c>
      <c r="E52" s="26">
        <v>0</v>
      </c>
      <c r="F52" s="26">
        <v>0</v>
      </c>
      <c r="G52" s="26">
        <f t="shared" si="6"/>
        <v>5</v>
      </c>
      <c r="H52" s="26">
        <v>0</v>
      </c>
      <c r="I52" s="8"/>
    </row>
    <row r="53" spans="1:9" ht="17.25" customHeight="1">
      <c r="A53" s="339"/>
      <c r="B53" s="339"/>
      <c r="C53" s="8" t="s">
        <v>505</v>
      </c>
      <c r="D53" s="26">
        <v>1</v>
      </c>
      <c r="E53" s="26">
        <v>0</v>
      </c>
      <c r="F53" s="26">
        <v>0</v>
      </c>
      <c r="G53" s="26">
        <f t="shared" si="6"/>
        <v>1</v>
      </c>
      <c r="H53" s="26">
        <v>0</v>
      </c>
      <c r="I53" s="8"/>
    </row>
    <row r="54" spans="1:9" ht="17.25" customHeight="1">
      <c r="A54" s="339"/>
      <c r="B54" s="339"/>
      <c r="C54" s="8" t="s">
        <v>504</v>
      </c>
      <c r="D54" s="26">
        <v>5</v>
      </c>
      <c r="E54" s="26">
        <v>0</v>
      </c>
      <c r="F54" s="26">
        <v>0</v>
      </c>
      <c r="G54" s="26">
        <f t="shared" si="6"/>
        <v>5</v>
      </c>
      <c r="H54" s="26">
        <v>0</v>
      </c>
      <c r="I54" s="8"/>
    </row>
    <row r="55" spans="1:9" ht="17.25" customHeight="1">
      <c r="A55" s="340"/>
      <c r="B55" s="340"/>
      <c r="C55" s="1" t="s">
        <v>11</v>
      </c>
      <c r="D55" s="73">
        <f>SUM(D47:D54)</f>
        <v>36</v>
      </c>
      <c r="E55" s="73">
        <f t="shared" ref="E55:H55" si="7">SUM(E47:E54)</f>
        <v>9</v>
      </c>
      <c r="F55" s="73">
        <f t="shared" si="7"/>
        <v>8</v>
      </c>
      <c r="G55" s="73">
        <f t="shared" si="7"/>
        <v>28</v>
      </c>
      <c r="H55" s="73">
        <f t="shared" si="7"/>
        <v>0</v>
      </c>
      <c r="I55" s="8"/>
    </row>
    <row r="56" spans="1:9" ht="17.25" customHeight="1">
      <c r="A56" s="338">
        <v>9</v>
      </c>
      <c r="B56" s="338" t="s">
        <v>17</v>
      </c>
      <c r="C56" s="8" t="s">
        <v>498</v>
      </c>
      <c r="D56" s="26">
        <v>3</v>
      </c>
      <c r="E56" s="26">
        <v>0</v>
      </c>
      <c r="F56" s="26">
        <v>0</v>
      </c>
      <c r="G56" s="26">
        <f>D56-F56</f>
        <v>3</v>
      </c>
      <c r="H56" s="26">
        <v>0</v>
      </c>
      <c r="I56" s="8"/>
    </row>
    <row r="57" spans="1:9" ht="17.25" customHeight="1">
      <c r="A57" s="339"/>
      <c r="B57" s="339"/>
      <c r="C57" s="8" t="s">
        <v>505</v>
      </c>
      <c r="D57" s="26">
        <v>1</v>
      </c>
      <c r="E57" s="26">
        <v>0</v>
      </c>
      <c r="F57" s="26">
        <v>0</v>
      </c>
      <c r="G57" s="26">
        <f>D57-F57</f>
        <v>1</v>
      </c>
      <c r="H57" s="26">
        <v>0</v>
      </c>
      <c r="I57" s="8"/>
    </row>
    <row r="58" spans="1:9" ht="17.25" customHeight="1">
      <c r="A58" s="339"/>
      <c r="B58" s="339"/>
      <c r="C58" s="8" t="s">
        <v>506</v>
      </c>
      <c r="D58" s="26">
        <v>11</v>
      </c>
      <c r="E58" s="26">
        <v>2</v>
      </c>
      <c r="F58" s="26">
        <v>2</v>
      </c>
      <c r="G58" s="26">
        <f>D58-F58</f>
        <v>9</v>
      </c>
      <c r="H58" s="26">
        <v>0</v>
      </c>
      <c r="I58" s="8"/>
    </row>
    <row r="59" spans="1:9" ht="17.25" customHeight="1">
      <c r="A59" s="339"/>
      <c r="B59" s="339"/>
      <c r="C59" s="8" t="s">
        <v>751</v>
      </c>
      <c r="D59" s="26">
        <v>75</v>
      </c>
      <c r="E59" s="26">
        <v>9</v>
      </c>
      <c r="F59" s="26">
        <v>4</v>
      </c>
      <c r="G59" s="26">
        <f>D59-F59</f>
        <v>71</v>
      </c>
      <c r="H59" s="26">
        <v>0</v>
      </c>
      <c r="I59" s="8"/>
    </row>
    <row r="60" spans="1:9" ht="17.25" customHeight="1">
      <c r="A60" s="340"/>
      <c r="B60" s="340"/>
      <c r="C60" s="1" t="s">
        <v>11</v>
      </c>
      <c r="D60" s="73">
        <f>SUM(D56:D59)</f>
        <v>90</v>
      </c>
      <c r="E60" s="73">
        <f>SUM(E56:E59)</f>
        <v>11</v>
      </c>
      <c r="F60" s="73">
        <f>SUM(F56:F59)</f>
        <v>6</v>
      </c>
      <c r="G60" s="73">
        <f>SUM(G56:G59)</f>
        <v>84</v>
      </c>
      <c r="H60" s="73">
        <f>SUM(H56:H59)</f>
        <v>0</v>
      </c>
      <c r="I60" s="8"/>
    </row>
    <row r="61" spans="1:9" ht="17.25" customHeight="1">
      <c r="A61" s="264">
        <v>10</v>
      </c>
      <c r="B61" s="264" t="s">
        <v>22</v>
      </c>
      <c r="C61" s="8" t="s">
        <v>505</v>
      </c>
      <c r="D61" s="26">
        <v>8</v>
      </c>
      <c r="E61" s="26">
        <v>0</v>
      </c>
      <c r="F61" s="26">
        <v>0</v>
      </c>
      <c r="G61" s="26">
        <f>D61-F61</f>
        <v>8</v>
      </c>
      <c r="H61" s="26">
        <v>0</v>
      </c>
      <c r="I61" s="8"/>
    </row>
    <row r="62" spans="1:9" ht="17.25" customHeight="1">
      <c r="A62" s="264">
        <v>11</v>
      </c>
      <c r="B62" s="264" t="s">
        <v>488</v>
      </c>
      <c r="C62" s="8" t="s">
        <v>505</v>
      </c>
      <c r="D62" s="26">
        <v>23</v>
      </c>
      <c r="E62" s="26">
        <v>14</v>
      </c>
      <c r="F62" s="26">
        <v>0</v>
      </c>
      <c r="G62" s="26">
        <f>D62-F62</f>
        <v>23</v>
      </c>
      <c r="H62" s="26"/>
      <c r="I62" s="8"/>
    </row>
    <row r="63" spans="1:9" ht="25.5" customHeight="1">
      <c r="A63" s="327" t="s">
        <v>743</v>
      </c>
      <c r="B63" s="327"/>
      <c r="C63" s="327"/>
      <c r="D63" s="150">
        <f>D22+D27+D28+D33+D37+D41+D46+D55+D60+D61+D62</f>
        <v>270</v>
      </c>
      <c r="E63" s="150">
        <f t="shared" ref="E63:H63" si="8">E22+E27+E28+E33+E37+E41+E46+E55+E60+E61+E62</f>
        <v>46</v>
      </c>
      <c r="F63" s="150">
        <f t="shared" si="8"/>
        <v>24</v>
      </c>
      <c r="G63" s="150">
        <f t="shared" si="8"/>
        <v>246</v>
      </c>
      <c r="H63" s="150">
        <f t="shared" si="8"/>
        <v>0</v>
      </c>
      <c r="I63" s="151"/>
    </row>
    <row r="64" spans="1:9" ht="18.75">
      <c r="A64" s="3"/>
      <c r="B64" s="3"/>
      <c r="C64" s="3"/>
      <c r="D64" s="3"/>
      <c r="E64" s="3"/>
      <c r="F64" s="3"/>
      <c r="G64" s="3"/>
      <c r="H64" s="3"/>
      <c r="I64" s="3"/>
    </row>
    <row r="65" spans="1:9" ht="18.75">
      <c r="A65" s="3"/>
      <c r="B65" s="3"/>
      <c r="C65" s="3"/>
      <c r="D65" s="3"/>
      <c r="E65" s="3"/>
      <c r="F65" s="3"/>
      <c r="G65" s="3"/>
      <c r="H65" s="3"/>
      <c r="I65" s="3"/>
    </row>
    <row r="66" spans="1:9" ht="18.75">
      <c r="A66" s="3"/>
      <c r="B66" s="3"/>
      <c r="C66" s="3"/>
      <c r="D66" s="3"/>
      <c r="E66" s="3"/>
      <c r="F66" s="3"/>
      <c r="G66" s="3"/>
      <c r="H66" s="3"/>
      <c r="I66" s="3"/>
    </row>
    <row r="67" spans="1:9" ht="18.75">
      <c r="A67" s="3"/>
      <c r="B67" s="3"/>
      <c r="C67" s="3"/>
      <c r="D67" s="3"/>
      <c r="E67" s="3"/>
      <c r="F67" s="3"/>
      <c r="G67" s="3"/>
      <c r="H67" s="3"/>
      <c r="I67" s="3"/>
    </row>
    <row r="68" spans="1:9" ht="18.75">
      <c r="A68" s="3"/>
      <c r="B68" s="3"/>
      <c r="C68" s="3"/>
      <c r="D68" s="3"/>
      <c r="E68" s="3"/>
      <c r="F68" s="3"/>
      <c r="G68" s="3"/>
      <c r="H68" s="3"/>
      <c r="I68" s="3"/>
    </row>
    <row r="69" spans="1:9" ht="18.75">
      <c r="A69" s="3"/>
      <c r="B69" s="3"/>
      <c r="C69" s="3"/>
      <c r="D69" s="3"/>
      <c r="E69" s="3"/>
      <c r="F69" s="3"/>
      <c r="G69" s="3"/>
      <c r="H69" s="3"/>
      <c r="I69" s="3"/>
    </row>
    <row r="70" spans="1:9" ht="18.75">
      <c r="A70" s="3"/>
      <c r="B70" s="3"/>
      <c r="C70" s="3"/>
      <c r="D70" s="3"/>
      <c r="E70" s="3"/>
      <c r="F70" s="3"/>
      <c r="G70" s="3"/>
      <c r="H70" s="3"/>
      <c r="I70" s="3"/>
    </row>
    <row r="71" spans="1:9" ht="18.75">
      <c r="A71" s="3"/>
      <c r="B71" s="3"/>
      <c r="C71" s="3"/>
      <c r="D71" s="3"/>
      <c r="E71" s="3"/>
      <c r="F71" s="3"/>
      <c r="G71" s="3"/>
      <c r="H71" s="3"/>
      <c r="I71" s="3"/>
    </row>
    <row r="72" spans="1:9" ht="18.75">
      <c r="A72" s="3"/>
      <c r="B72" s="3"/>
      <c r="C72" s="3"/>
      <c r="D72" s="3"/>
      <c r="E72" s="3"/>
      <c r="F72" s="3"/>
      <c r="G72" s="3"/>
      <c r="H72" s="3"/>
      <c r="I72" s="3"/>
    </row>
    <row r="73" spans="1:9" ht="18.75">
      <c r="A73" s="3"/>
      <c r="B73" s="3"/>
      <c r="C73" s="3"/>
      <c r="D73" s="3"/>
      <c r="E73" s="3"/>
      <c r="F73" s="3"/>
      <c r="G73" s="3"/>
      <c r="H73" s="3"/>
      <c r="I73" s="3"/>
    </row>
    <row r="74" spans="1:9" ht="18.75">
      <c r="A74" s="3"/>
      <c r="B74" s="3"/>
      <c r="C74" s="3"/>
      <c r="D74" s="3"/>
      <c r="E74" s="3"/>
      <c r="F74" s="3"/>
      <c r="G74" s="3"/>
      <c r="H74" s="3"/>
      <c r="I74" s="3"/>
    </row>
    <row r="75" spans="1:9" ht="18.75">
      <c r="A75" s="3"/>
      <c r="B75" s="3"/>
      <c r="C75" s="3"/>
      <c r="D75" s="3"/>
      <c r="E75" s="3"/>
      <c r="F75" s="3"/>
      <c r="G75" s="3"/>
      <c r="H75" s="3"/>
      <c r="I75" s="3"/>
    </row>
    <row r="76" spans="1:9" ht="18.75">
      <c r="A76" s="3"/>
      <c r="B76" s="3"/>
      <c r="C76" s="3"/>
      <c r="D76" s="3"/>
      <c r="E76" s="3"/>
      <c r="F76" s="3"/>
      <c r="G76" s="3"/>
      <c r="H76" s="3"/>
      <c r="I76" s="3"/>
    </row>
    <row r="77" spans="1:9" ht="18.75">
      <c r="A77" s="3"/>
      <c r="B77" s="3"/>
      <c r="C77" s="3"/>
      <c r="D77" s="3"/>
      <c r="E77" s="3"/>
      <c r="F77" s="3"/>
      <c r="G77" s="3"/>
      <c r="H77" s="3"/>
      <c r="I77" s="3"/>
    </row>
    <row r="78" spans="1:9" ht="18.75">
      <c r="A78" s="3"/>
      <c r="B78" s="3"/>
      <c r="C78" s="3"/>
      <c r="D78" s="3"/>
      <c r="E78" s="3"/>
      <c r="F78" s="3"/>
      <c r="G78" s="3"/>
      <c r="H78" s="3"/>
      <c r="I78" s="3"/>
    </row>
    <row r="79" spans="1:9" ht="18.75">
      <c r="A79" s="3"/>
      <c r="B79" s="3"/>
      <c r="C79" s="3"/>
      <c r="D79" s="3"/>
      <c r="E79" s="3"/>
      <c r="F79" s="3"/>
      <c r="G79" s="3"/>
      <c r="H79" s="3"/>
      <c r="I79" s="3"/>
    </row>
    <row r="80" spans="1:9" ht="18.75">
      <c r="A80" s="3"/>
      <c r="B80" s="3"/>
      <c r="C80" s="3"/>
      <c r="D80" s="3"/>
      <c r="E80" s="3"/>
      <c r="F80" s="3"/>
      <c r="G80" s="3"/>
      <c r="H80" s="3"/>
      <c r="I80" s="3"/>
    </row>
    <row r="81" spans="1:9" ht="18.75">
      <c r="A81" s="3"/>
      <c r="B81" s="3"/>
      <c r="C81" s="3"/>
      <c r="D81" s="3"/>
      <c r="E81" s="3"/>
      <c r="F81" s="3"/>
      <c r="G81" s="3"/>
      <c r="H81" s="3"/>
      <c r="I81" s="3"/>
    </row>
    <row r="82" spans="1:9" ht="18.75">
      <c r="A82" s="3"/>
      <c r="B82" s="3"/>
      <c r="C82" s="3"/>
      <c r="D82" s="3"/>
      <c r="E82" s="3"/>
      <c r="F82" s="3"/>
      <c r="G82" s="3"/>
      <c r="H82" s="3"/>
      <c r="I82" s="3"/>
    </row>
    <row r="83" spans="1:9" ht="18.75">
      <c r="A83" s="3"/>
      <c r="B83" s="3"/>
      <c r="C83" s="3"/>
      <c r="D83" s="3"/>
      <c r="E83" s="3"/>
      <c r="F83" s="3"/>
      <c r="G83" s="3"/>
      <c r="H83" s="3"/>
      <c r="I83" s="3"/>
    </row>
    <row r="84" spans="1:9" ht="18.75">
      <c r="A84" s="3"/>
      <c r="B84" s="3"/>
      <c r="C84" s="3"/>
      <c r="D84" s="3"/>
      <c r="E84" s="3"/>
      <c r="F84" s="3"/>
      <c r="G84" s="3"/>
      <c r="H84" s="3"/>
      <c r="I84" s="3"/>
    </row>
    <row r="85" spans="1:9" ht="18.75">
      <c r="A85" s="3"/>
      <c r="B85" s="3"/>
      <c r="C85" s="3"/>
      <c r="D85" s="3"/>
      <c r="E85" s="3"/>
      <c r="F85" s="3"/>
      <c r="G85" s="3"/>
      <c r="H85" s="3"/>
      <c r="I85" s="3"/>
    </row>
    <row r="86" spans="1:9" ht="18.75">
      <c r="A86" s="3"/>
      <c r="B86" s="3"/>
      <c r="C86" s="3"/>
      <c r="D86" s="3"/>
      <c r="E86" s="3"/>
      <c r="F86" s="3"/>
      <c r="G86" s="3"/>
      <c r="H86" s="3"/>
      <c r="I86" s="3"/>
    </row>
    <row r="87" spans="1:9" ht="18.75">
      <c r="A87" s="3"/>
      <c r="B87" s="3"/>
      <c r="C87" s="3"/>
      <c r="D87" s="3"/>
      <c r="E87" s="3"/>
      <c r="F87" s="3"/>
      <c r="G87" s="3"/>
      <c r="H87" s="3"/>
      <c r="I87" s="3"/>
    </row>
    <row r="88" spans="1:9" ht="18.75">
      <c r="A88" s="3"/>
      <c r="B88" s="3"/>
      <c r="C88" s="3"/>
      <c r="D88" s="3"/>
      <c r="E88" s="3"/>
      <c r="F88" s="3"/>
      <c r="G88" s="3"/>
      <c r="H88" s="3"/>
      <c r="I88" s="3"/>
    </row>
    <row r="89" spans="1:9" ht="18.75">
      <c r="A89" s="3"/>
      <c r="B89" s="3"/>
      <c r="C89" s="3"/>
      <c r="D89" s="3"/>
      <c r="E89" s="3"/>
      <c r="F89" s="3"/>
      <c r="G89" s="3"/>
      <c r="H89" s="3"/>
      <c r="I89" s="3"/>
    </row>
    <row r="90" spans="1:9" ht="18.75">
      <c r="A90" s="3"/>
      <c r="B90" s="3"/>
      <c r="C90" s="3"/>
      <c r="D90" s="3"/>
      <c r="E90" s="3"/>
      <c r="F90" s="3"/>
      <c r="G90" s="3"/>
      <c r="H90" s="3"/>
      <c r="I90" s="3"/>
    </row>
    <row r="91" spans="1:9" ht="18.75">
      <c r="A91" s="3"/>
      <c r="B91" s="3"/>
      <c r="C91" s="3"/>
      <c r="D91" s="3"/>
      <c r="E91" s="3"/>
      <c r="F91" s="3"/>
      <c r="G91" s="3"/>
      <c r="H91" s="3"/>
      <c r="I91" s="3"/>
    </row>
    <row r="92" spans="1:9" ht="18.75">
      <c r="A92" s="3"/>
      <c r="B92" s="3"/>
      <c r="C92" s="3"/>
      <c r="D92" s="3"/>
      <c r="E92" s="3"/>
      <c r="F92" s="3"/>
      <c r="G92" s="3"/>
      <c r="H92" s="3"/>
      <c r="I92" s="3"/>
    </row>
    <row r="93" spans="1:9" ht="18.75">
      <c r="A93" s="3"/>
      <c r="B93" s="3"/>
      <c r="C93" s="3"/>
      <c r="D93" s="3"/>
      <c r="E93" s="3"/>
      <c r="F93" s="3"/>
      <c r="G93" s="3"/>
      <c r="H93" s="3"/>
      <c r="I93" s="3"/>
    </row>
    <row r="94" spans="1:9" ht="18.75">
      <c r="A94" s="3"/>
      <c r="B94" s="3"/>
      <c r="C94" s="3"/>
      <c r="D94" s="3"/>
      <c r="E94" s="3"/>
      <c r="F94" s="3"/>
      <c r="G94" s="3"/>
      <c r="H94" s="3"/>
      <c r="I94" s="3"/>
    </row>
    <row r="95" spans="1:9" ht="18.75">
      <c r="A95" s="3"/>
      <c r="B95" s="3"/>
      <c r="C95" s="3"/>
      <c r="D95" s="3"/>
      <c r="E95" s="3"/>
      <c r="F95" s="3"/>
      <c r="G95" s="3"/>
      <c r="H95" s="3"/>
      <c r="I95" s="3"/>
    </row>
    <row r="96" spans="1:9" ht="18.75">
      <c r="A96" s="3"/>
      <c r="B96" s="3"/>
      <c r="C96" s="3"/>
      <c r="D96" s="3"/>
      <c r="E96" s="3"/>
      <c r="F96" s="3"/>
      <c r="G96" s="3"/>
      <c r="H96" s="3"/>
      <c r="I96" s="3"/>
    </row>
    <row r="97" spans="1:9" ht="18.75">
      <c r="A97" s="3"/>
      <c r="B97" s="3"/>
      <c r="C97" s="3"/>
      <c r="D97" s="3"/>
      <c r="E97" s="3"/>
      <c r="F97" s="3"/>
      <c r="G97" s="3"/>
      <c r="H97" s="3"/>
      <c r="I97" s="3"/>
    </row>
    <row r="98" spans="1:9" ht="18.75">
      <c r="A98" s="3"/>
      <c r="B98" s="3"/>
      <c r="C98" s="3"/>
      <c r="D98" s="3"/>
      <c r="E98" s="3"/>
      <c r="F98" s="3"/>
      <c r="G98" s="3"/>
      <c r="H98" s="3"/>
      <c r="I98" s="3"/>
    </row>
    <row r="99" spans="1:9" ht="18.75">
      <c r="A99" s="3"/>
      <c r="B99" s="3"/>
      <c r="C99" s="3"/>
      <c r="D99" s="3"/>
      <c r="E99" s="3"/>
      <c r="F99" s="3"/>
      <c r="G99" s="3"/>
      <c r="H99" s="3"/>
      <c r="I99" s="3"/>
    </row>
    <row r="100" spans="1:9" ht="18.7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.7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8.7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8.7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.7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8.7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.7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.7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.7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.7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.7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.7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8.7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.7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8.7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8.7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8.7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8.7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8.7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8.7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.7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8.7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8.7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8.7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8.7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.7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8.7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8.7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8.7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8.7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8.7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8.7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8.7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.7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.7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8.7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8.7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8.7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8.7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8.7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8.7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8.7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8.7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8.7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8.7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8.7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8.7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8.7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8.75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8.75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8.75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8.75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8.75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8.7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8.75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8.7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8.7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8.7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8.7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8.75">
      <c r="A237" s="3"/>
      <c r="B237" s="3"/>
      <c r="C237" s="3"/>
      <c r="D237" s="3"/>
      <c r="E237" s="3"/>
      <c r="F237" s="3"/>
      <c r="G237" s="3"/>
      <c r="H237" s="3"/>
      <c r="I237" s="3"/>
    </row>
  </sheetData>
  <mergeCells count="23">
    <mergeCell ref="A38:A41"/>
    <mergeCell ref="B38:B41"/>
    <mergeCell ref="H1:I1"/>
    <mergeCell ref="A2:I2"/>
    <mergeCell ref="A3:G3"/>
    <mergeCell ref="A4:C4"/>
    <mergeCell ref="G4:I4"/>
    <mergeCell ref="A47:A55"/>
    <mergeCell ref="B56:B60"/>
    <mergeCell ref="A56:A60"/>
    <mergeCell ref="A63:C63"/>
    <mergeCell ref="A1:G1"/>
    <mergeCell ref="B7:B22"/>
    <mergeCell ref="A7:A22"/>
    <mergeCell ref="B23:B27"/>
    <mergeCell ref="A23:A27"/>
    <mergeCell ref="B34:B37"/>
    <mergeCell ref="A34:A37"/>
    <mergeCell ref="B42:B46"/>
    <mergeCell ref="A42:A46"/>
    <mergeCell ref="B47:B55"/>
    <mergeCell ref="B29:B33"/>
    <mergeCell ref="A29:A33"/>
  </mergeCells>
  <pageMargins left="0.7" right="0.45" top="0.5" bottom="0.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I258"/>
  <sheetViews>
    <sheetView topLeftCell="A43" workbookViewId="0">
      <selection activeCell="A50" sqref="A50:I56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1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3.75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29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5">
        <v>1</v>
      </c>
      <c r="B7" s="346" t="s">
        <v>16</v>
      </c>
      <c r="C7" s="7" t="s">
        <v>30</v>
      </c>
      <c r="D7" s="6">
        <v>4</v>
      </c>
      <c r="E7" s="6">
        <v>0</v>
      </c>
      <c r="F7" s="6">
        <v>0</v>
      </c>
      <c r="G7" s="6">
        <f>D7-F7</f>
        <v>4</v>
      </c>
      <c r="H7" s="6">
        <v>0</v>
      </c>
      <c r="I7" s="5"/>
    </row>
    <row r="8" spans="1:9" ht="24.95" customHeight="1">
      <c r="A8" s="345"/>
      <c r="B8" s="346"/>
      <c r="C8" s="7" t="s">
        <v>31</v>
      </c>
      <c r="D8" s="6">
        <v>5</v>
      </c>
      <c r="E8" s="6">
        <v>0</v>
      </c>
      <c r="F8" s="6">
        <v>0</v>
      </c>
      <c r="G8" s="93">
        <f t="shared" ref="G8:G16" si="0">D8-F8</f>
        <v>5</v>
      </c>
      <c r="H8" s="6">
        <v>0</v>
      </c>
      <c r="I8" s="5"/>
    </row>
    <row r="9" spans="1:9" ht="24.95" customHeight="1">
      <c r="A9" s="345"/>
      <c r="B9" s="346"/>
      <c r="C9" s="7" t="s">
        <v>32</v>
      </c>
      <c r="D9" s="6">
        <v>2</v>
      </c>
      <c r="E9" s="6">
        <v>0</v>
      </c>
      <c r="F9" s="6">
        <v>0</v>
      </c>
      <c r="G9" s="93">
        <f t="shared" si="0"/>
        <v>2</v>
      </c>
      <c r="H9" s="6">
        <v>0</v>
      </c>
      <c r="I9" s="5"/>
    </row>
    <row r="10" spans="1:9" ht="24.95" customHeight="1">
      <c r="A10" s="345"/>
      <c r="B10" s="346"/>
      <c r="C10" s="263" t="s">
        <v>82</v>
      </c>
      <c r="D10" s="6">
        <v>2</v>
      </c>
      <c r="E10" s="6">
        <v>0</v>
      </c>
      <c r="F10" s="6">
        <v>0</v>
      </c>
      <c r="G10" s="93">
        <f t="shared" si="0"/>
        <v>2</v>
      </c>
      <c r="H10" s="6">
        <v>0</v>
      </c>
      <c r="I10" s="5"/>
    </row>
    <row r="11" spans="1:9" ht="24.95" customHeight="1">
      <c r="A11" s="345"/>
      <c r="B11" s="346"/>
      <c r="C11" s="7" t="s">
        <v>33</v>
      </c>
      <c r="D11" s="6">
        <v>2</v>
      </c>
      <c r="E11" s="6">
        <v>0</v>
      </c>
      <c r="F11" s="6">
        <v>0</v>
      </c>
      <c r="G11" s="93">
        <f t="shared" si="0"/>
        <v>2</v>
      </c>
      <c r="H11" s="6">
        <v>0</v>
      </c>
      <c r="I11" s="5"/>
    </row>
    <row r="12" spans="1:9" ht="24.95" customHeight="1">
      <c r="A12" s="345"/>
      <c r="B12" s="346"/>
      <c r="C12" s="94" t="s">
        <v>38</v>
      </c>
      <c r="D12" s="93">
        <v>6</v>
      </c>
      <c r="E12" s="93">
        <v>0</v>
      </c>
      <c r="F12" s="93">
        <v>0</v>
      </c>
      <c r="G12" s="93">
        <f t="shared" si="0"/>
        <v>6</v>
      </c>
      <c r="H12" s="93">
        <v>0</v>
      </c>
      <c r="I12" s="5"/>
    </row>
    <row r="13" spans="1:9" ht="24.95" customHeight="1">
      <c r="A13" s="345"/>
      <c r="B13" s="346"/>
      <c r="C13" s="94" t="s">
        <v>543</v>
      </c>
      <c r="D13" s="93">
        <v>2</v>
      </c>
      <c r="E13" s="93">
        <v>0</v>
      </c>
      <c r="F13" s="93">
        <v>0</v>
      </c>
      <c r="G13" s="93">
        <f t="shared" si="0"/>
        <v>2</v>
      </c>
      <c r="H13" s="93">
        <v>0</v>
      </c>
      <c r="I13" s="5"/>
    </row>
    <row r="14" spans="1:9" ht="24.95" customHeight="1">
      <c r="A14" s="345"/>
      <c r="B14" s="346"/>
      <c r="C14" s="263" t="s">
        <v>1296</v>
      </c>
      <c r="D14" s="93">
        <v>4</v>
      </c>
      <c r="E14" s="93">
        <v>0</v>
      </c>
      <c r="F14" s="93">
        <v>0</v>
      </c>
      <c r="G14" s="93">
        <f t="shared" si="0"/>
        <v>4</v>
      </c>
      <c r="H14" s="93">
        <v>0</v>
      </c>
      <c r="I14" s="5"/>
    </row>
    <row r="15" spans="1:9" ht="24.95" customHeight="1">
      <c r="A15" s="345"/>
      <c r="B15" s="346"/>
      <c r="C15" s="263" t="s">
        <v>1297</v>
      </c>
      <c r="D15" s="267">
        <v>4</v>
      </c>
      <c r="E15" s="267">
        <v>0</v>
      </c>
      <c r="F15" s="267">
        <v>0</v>
      </c>
      <c r="G15" s="267">
        <f t="shared" si="0"/>
        <v>4</v>
      </c>
      <c r="H15" s="267">
        <v>0</v>
      </c>
      <c r="I15" s="270"/>
    </row>
    <row r="16" spans="1:9" ht="24.95" customHeight="1">
      <c r="A16" s="345"/>
      <c r="B16" s="346"/>
      <c r="C16" s="263" t="s">
        <v>1298</v>
      </c>
      <c r="D16" s="267">
        <v>1</v>
      </c>
      <c r="E16" s="267">
        <v>0</v>
      </c>
      <c r="F16" s="267">
        <v>0</v>
      </c>
      <c r="G16" s="267">
        <f t="shared" si="0"/>
        <v>1</v>
      </c>
      <c r="H16" s="267">
        <v>0</v>
      </c>
      <c r="I16" s="270"/>
    </row>
    <row r="17" spans="1:9" ht="24.95" customHeight="1">
      <c r="A17" s="345"/>
      <c r="B17" s="346"/>
      <c r="C17" s="263" t="s">
        <v>1299</v>
      </c>
      <c r="D17" s="267">
        <v>1</v>
      </c>
      <c r="E17" s="267">
        <v>0</v>
      </c>
      <c r="F17" s="267">
        <v>0</v>
      </c>
      <c r="G17" s="267">
        <f>D17-F17</f>
        <v>1</v>
      </c>
      <c r="H17" s="267">
        <v>0</v>
      </c>
      <c r="I17" s="270"/>
    </row>
    <row r="18" spans="1:9" ht="24.95" customHeight="1">
      <c r="A18" s="345"/>
      <c r="B18" s="346"/>
      <c r="C18" s="13" t="s">
        <v>11</v>
      </c>
      <c r="D18" s="9">
        <f>SUM(D7:D14)</f>
        <v>27</v>
      </c>
      <c r="E18" s="9">
        <f t="shared" ref="E18:G18" si="1">SUM(E7:E14)</f>
        <v>0</v>
      </c>
      <c r="F18" s="9">
        <f t="shared" si="1"/>
        <v>0</v>
      </c>
      <c r="G18" s="9">
        <f t="shared" si="1"/>
        <v>27</v>
      </c>
      <c r="H18" s="9">
        <f>SUM(H7:H14)</f>
        <v>0</v>
      </c>
      <c r="I18" s="5"/>
    </row>
    <row r="19" spans="1:9" ht="24.95" customHeight="1">
      <c r="A19" s="345">
        <v>2</v>
      </c>
      <c r="B19" s="346" t="s">
        <v>789</v>
      </c>
      <c r="C19" s="7" t="s">
        <v>35</v>
      </c>
      <c r="D19" s="6">
        <v>2</v>
      </c>
      <c r="E19" s="6">
        <v>0</v>
      </c>
      <c r="F19" s="6">
        <v>0</v>
      </c>
      <c r="G19" s="6">
        <f>D19-F19</f>
        <v>2</v>
      </c>
      <c r="H19" s="6">
        <v>0</v>
      </c>
      <c r="I19" s="5"/>
    </row>
    <row r="20" spans="1:9" ht="24.95" customHeight="1">
      <c r="A20" s="345"/>
      <c r="B20" s="346"/>
      <c r="C20" s="263" t="s">
        <v>38</v>
      </c>
      <c r="D20" s="6">
        <v>1</v>
      </c>
      <c r="E20" s="6">
        <v>0</v>
      </c>
      <c r="F20" s="6">
        <v>0</v>
      </c>
      <c r="G20" s="93">
        <f t="shared" ref="G20:G35" si="2">D20-F20</f>
        <v>1</v>
      </c>
      <c r="H20" s="6">
        <v>0</v>
      </c>
      <c r="I20" s="5"/>
    </row>
    <row r="21" spans="1:9" ht="24.95" customHeight="1">
      <c r="A21" s="345"/>
      <c r="B21" s="346"/>
      <c r="C21" s="263" t="s">
        <v>1300</v>
      </c>
      <c r="D21" s="6">
        <v>1</v>
      </c>
      <c r="E21" s="6">
        <v>0</v>
      </c>
      <c r="F21" s="6">
        <v>0</v>
      </c>
      <c r="G21" s="93">
        <f t="shared" si="2"/>
        <v>1</v>
      </c>
      <c r="H21" s="6">
        <v>0</v>
      </c>
      <c r="I21" s="5"/>
    </row>
    <row r="22" spans="1:9" ht="24.95" customHeight="1">
      <c r="A22" s="345"/>
      <c r="B22" s="346"/>
      <c r="C22" s="263" t="s">
        <v>1301</v>
      </c>
      <c r="D22" s="6">
        <v>2</v>
      </c>
      <c r="E22" s="6">
        <v>0</v>
      </c>
      <c r="F22" s="6">
        <v>0</v>
      </c>
      <c r="G22" s="93">
        <f t="shared" si="2"/>
        <v>2</v>
      </c>
      <c r="H22" s="6">
        <v>0</v>
      </c>
      <c r="I22" s="5"/>
    </row>
    <row r="23" spans="1:9" ht="24.95" customHeight="1">
      <c r="A23" s="345"/>
      <c r="B23" s="346"/>
      <c r="C23" s="263" t="s">
        <v>1302</v>
      </c>
      <c r="D23" s="6">
        <v>1</v>
      </c>
      <c r="E23" s="6">
        <v>0</v>
      </c>
      <c r="F23" s="6">
        <v>0</v>
      </c>
      <c r="G23" s="93">
        <f t="shared" si="2"/>
        <v>1</v>
      </c>
      <c r="H23" s="6">
        <v>0</v>
      </c>
      <c r="I23" s="5"/>
    </row>
    <row r="24" spans="1:9" ht="24.95" customHeight="1">
      <c r="A24" s="345"/>
      <c r="B24" s="346"/>
      <c r="C24" s="263" t="s">
        <v>33</v>
      </c>
      <c r="D24" s="6">
        <v>1</v>
      </c>
      <c r="E24" s="6">
        <v>0</v>
      </c>
      <c r="F24" s="6">
        <v>0</v>
      </c>
      <c r="G24" s="93">
        <f t="shared" si="2"/>
        <v>1</v>
      </c>
      <c r="H24" s="6">
        <v>0</v>
      </c>
      <c r="I24" s="5"/>
    </row>
    <row r="25" spans="1:9" ht="24.95" customHeight="1">
      <c r="A25" s="345"/>
      <c r="B25" s="346"/>
      <c r="C25" s="263" t="s">
        <v>37</v>
      </c>
      <c r="D25" s="6">
        <v>1</v>
      </c>
      <c r="E25" s="6">
        <v>0</v>
      </c>
      <c r="F25" s="6">
        <v>0</v>
      </c>
      <c r="G25" s="93">
        <f t="shared" si="2"/>
        <v>1</v>
      </c>
      <c r="H25" s="6">
        <v>0</v>
      </c>
      <c r="I25" s="5"/>
    </row>
    <row r="26" spans="1:9" ht="24.95" customHeight="1">
      <c r="A26" s="345"/>
      <c r="B26" s="346"/>
      <c r="C26" s="263" t="s">
        <v>1303</v>
      </c>
      <c r="D26" s="93">
        <v>2</v>
      </c>
      <c r="E26" s="93">
        <v>0</v>
      </c>
      <c r="F26" s="93">
        <v>0</v>
      </c>
      <c r="G26" s="93">
        <f t="shared" si="2"/>
        <v>2</v>
      </c>
      <c r="H26" s="93">
        <v>0</v>
      </c>
      <c r="I26" s="5"/>
    </row>
    <row r="27" spans="1:9" ht="24.95" customHeight="1">
      <c r="A27" s="345"/>
      <c r="B27" s="346"/>
      <c r="C27" s="94" t="s">
        <v>544</v>
      </c>
      <c r="D27" s="93">
        <v>7</v>
      </c>
      <c r="E27" s="93">
        <v>0</v>
      </c>
      <c r="F27" s="93">
        <v>0</v>
      </c>
      <c r="G27" s="93">
        <f t="shared" si="2"/>
        <v>7</v>
      </c>
      <c r="H27" s="93">
        <v>0</v>
      </c>
      <c r="I27" s="5"/>
    </row>
    <row r="28" spans="1:9" ht="24.95" customHeight="1">
      <c r="A28" s="345"/>
      <c r="B28" s="346"/>
      <c r="C28" s="263" t="s">
        <v>1304</v>
      </c>
      <c r="D28" s="93">
        <v>1</v>
      </c>
      <c r="E28" s="93">
        <v>0</v>
      </c>
      <c r="F28" s="93">
        <v>0</v>
      </c>
      <c r="G28" s="93">
        <f t="shared" si="2"/>
        <v>1</v>
      </c>
      <c r="H28" s="93">
        <v>0</v>
      </c>
      <c r="I28" s="5"/>
    </row>
    <row r="29" spans="1:9" ht="24.95" customHeight="1">
      <c r="A29" s="345"/>
      <c r="B29" s="346"/>
      <c r="C29" s="263" t="s">
        <v>36</v>
      </c>
      <c r="D29" s="93">
        <v>1</v>
      </c>
      <c r="E29" s="93">
        <v>0</v>
      </c>
      <c r="F29" s="93">
        <v>0</v>
      </c>
      <c r="G29" s="93">
        <f t="shared" si="2"/>
        <v>1</v>
      </c>
      <c r="H29" s="93">
        <v>0</v>
      </c>
      <c r="I29" s="5"/>
    </row>
    <row r="30" spans="1:9" ht="24.95" customHeight="1">
      <c r="A30" s="345"/>
      <c r="B30" s="346"/>
      <c r="C30" s="263" t="s">
        <v>1306</v>
      </c>
      <c r="D30" s="93">
        <v>1</v>
      </c>
      <c r="E30" s="93">
        <v>0</v>
      </c>
      <c r="F30" s="93">
        <v>0</v>
      </c>
      <c r="G30" s="93">
        <f t="shared" si="2"/>
        <v>1</v>
      </c>
      <c r="H30" s="93">
        <v>0</v>
      </c>
      <c r="I30" s="5"/>
    </row>
    <row r="31" spans="1:9" ht="24.95" customHeight="1">
      <c r="A31" s="345"/>
      <c r="B31" s="346"/>
      <c r="C31" s="263" t="s">
        <v>1307</v>
      </c>
      <c r="D31" s="93">
        <v>2</v>
      </c>
      <c r="E31" s="93">
        <v>0</v>
      </c>
      <c r="F31" s="93">
        <v>0</v>
      </c>
      <c r="G31" s="93">
        <f t="shared" si="2"/>
        <v>2</v>
      </c>
      <c r="H31" s="93">
        <v>0</v>
      </c>
      <c r="I31" s="5"/>
    </row>
    <row r="32" spans="1:9" ht="24.95" customHeight="1">
      <c r="A32" s="345"/>
      <c r="B32" s="346"/>
      <c r="C32" s="263" t="s">
        <v>545</v>
      </c>
      <c r="D32" s="93">
        <v>1</v>
      </c>
      <c r="E32" s="93">
        <v>0</v>
      </c>
      <c r="F32" s="93">
        <v>0</v>
      </c>
      <c r="G32" s="93">
        <f t="shared" si="2"/>
        <v>1</v>
      </c>
      <c r="H32" s="93">
        <v>0</v>
      </c>
      <c r="I32" s="5"/>
    </row>
    <row r="33" spans="1:9" ht="24.95" customHeight="1">
      <c r="A33" s="345"/>
      <c r="B33" s="346"/>
      <c r="C33" s="94" t="s">
        <v>546</v>
      </c>
      <c r="D33" s="93">
        <v>2</v>
      </c>
      <c r="E33" s="93">
        <v>0</v>
      </c>
      <c r="F33" s="93">
        <v>0</v>
      </c>
      <c r="G33" s="93">
        <f t="shared" si="2"/>
        <v>2</v>
      </c>
      <c r="H33" s="93">
        <v>0</v>
      </c>
      <c r="I33" s="5"/>
    </row>
    <row r="34" spans="1:9" ht="24.95" customHeight="1">
      <c r="A34" s="345"/>
      <c r="B34" s="346"/>
      <c r="C34" s="263" t="s">
        <v>1305</v>
      </c>
      <c r="D34" s="93">
        <v>1</v>
      </c>
      <c r="E34" s="93">
        <v>0</v>
      </c>
      <c r="F34" s="93">
        <v>0</v>
      </c>
      <c r="G34" s="93">
        <f t="shared" si="2"/>
        <v>1</v>
      </c>
      <c r="H34" s="93">
        <v>0</v>
      </c>
      <c r="I34" s="5"/>
    </row>
    <row r="35" spans="1:9" ht="24.95" customHeight="1">
      <c r="A35" s="345"/>
      <c r="B35" s="346"/>
      <c r="C35" s="94" t="s">
        <v>30</v>
      </c>
      <c r="D35" s="93">
        <v>1</v>
      </c>
      <c r="E35" s="93">
        <v>0</v>
      </c>
      <c r="F35" s="93">
        <v>0</v>
      </c>
      <c r="G35" s="93">
        <f t="shared" si="2"/>
        <v>1</v>
      </c>
      <c r="H35" s="93">
        <v>0</v>
      </c>
      <c r="I35" s="5"/>
    </row>
    <row r="36" spans="1:9" ht="24.95" customHeight="1">
      <c r="A36" s="345"/>
      <c r="B36" s="346"/>
      <c r="C36" s="13" t="s">
        <v>11</v>
      </c>
      <c r="D36" s="9">
        <f>SUM(D19:D35)</f>
        <v>28</v>
      </c>
      <c r="E36" s="9">
        <f t="shared" ref="E36:H36" si="3">SUM(E19:E35)</f>
        <v>0</v>
      </c>
      <c r="F36" s="9">
        <f t="shared" si="3"/>
        <v>0</v>
      </c>
      <c r="G36" s="9">
        <f t="shared" si="3"/>
        <v>28</v>
      </c>
      <c r="H36" s="9">
        <f t="shared" si="3"/>
        <v>0</v>
      </c>
      <c r="I36" s="9"/>
    </row>
    <row r="37" spans="1:9" ht="26.1" customHeight="1">
      <c r="A37" s="347">
        <v>3</v>
      </c>
      <c r="B37" s="324" t="s">
        <v>224</v>
      </c>
      <c r="C37" s="7" t="s">
        <v>39</v>
      </c>
      <c r="D37" s="6">
        <v>1</v>
      </c>
      <c r="E37" s="6">
        <v>0</v>
      </c>
      <c r="F37" s="6">
        <v>0</v>
      </c>
      <c r="G37" s="6">
        <f>D37-F37</f>
        <v>1</v>
      </c>
      <c r="H37" s="6">
        <v>0</v>
      </c>
      <c r="I37" s="6"/>
    </row>
    <row r="38" spans="1:9" ht="26.1" customHeight="1">
      <c r="A38" s="348"/>
      <c r="B38" s="325"/>
      <c r="C38" s="94" t="s">
        <v>38</v>
      </c>
      <c r="D38" s="93">
        <v>3</v>
      </c>
      <c r="E38" s="93">
        <v>0</v>
      </c>
      <c r="F38" s="93">
        <v>0</v>
      </c>
      <c r="G38" s="93">
        <f>D38-F38</f>
        <v>3</v>
      </c>
      <c r="H38" s="93">
        <v>0</v>
      </c>
      <c r="I38" s="93"/>
    </row>
    <row r="39" spans="1:9" ht="26.1" customHeight="1">
      <c r="A39" s="348"/>
      <c r="B39" s="325"/>
      <c r="C39" s="263" t="s">
        <v>1308</v>
      </c>
      <c r="D39" s="267">
        <v>3</v>
      </c>
      <c r="E39" s="267">
        <v>0</v>
      </c>
      <c r="F39" s="267">
        <v>0</v>
      </c>
      <c r="G39" s="267">
        <f>D39-F39</f>
        <v>3</v>
      </c>
      <c r="H39" s="267">
        <v>0</v>
      </c>
      <c r="I39" s="267"/>
    </row>
    <row r="40" spans="1:9" ht="26.1" customHeight="1">
      <c r="A40" s="349"/>
      <c r="B40" s="326"/>
      <c r="C40" s="15" t="s">
        <v>11</v>
      </c>
      <c r="D40" s="9">
        <f>SUM(D37:D39)</f>
        <v>7</v>
      </c>
      <c r="E40" s="9">
        <f t="shared" ref="E40:H40" si="4">SUM(E37:E39)</f>
        <v>0</v>
      </c>
      <c r="F40" s="9">
        <f t="shared" si="4"/>
        <v>0</v>
      </c>
      <c r="G40" s="9">
        <f t="shared" si="4"/>
        <v>7</v>
      </c>
      <c r="H40" s="9">
        <f t="shared" si="4"/>
        <v>0</v>
      </c>
      <c r="I40" s="93"/>
    </row>
    <row r="41" spans="1:9" ht="26.1" customHeight="1">
      <c r="A41" s="345">
        <v>4</v>
      </c>
      <c r="B41" s="346" t="s">
        <v>40</v>
      </c>
      <c r="C41" s="263" t="s">
        <v>38</v>
      </c>
      <c r="D41" s="6">
        <v>39</v>
      </c>
      <c r="E41" s="6">
        <v>2</v>
      </c>
      <c r="F41" s="6">
        <v>2</v>
      </c>
      <c r="G41" s="6">
        <f>D41-F41</f>
        <v>37</v>
      </c>
      <c r="H41" s="6">
        <v>0</v>
      </c>
      <c r="I41" s="6"/>
    </row>
    <row r="42" spans="1:9" ht="26.1" customHeight="1">
      <c r="A42" s="345"/>
      <c r="B42" s="346"/>
      <c r="C42" s="7" t="s">
        <v>41</v>
      </c>
      <c r="D42" s="6">
        <v>60</v>
      </c>
      <c r="E42" s="6">
        <v>7</v>
      </c>
      <c r="F42" s="6">
        <v>7</v>
      </c>
      <c r="G42" s="93">
        <f>D42-F42</f>
        <v>53</v>
      </c>
      <c r="H42" s="6">
        <v>0</v>
      </c>
      <c r="I42" s="6"/>
    </row>
    <row r="43" spans="1:9" ht="26.1" customHeight="1">
      <c r="A43" s="345"/>
      <c r="B43" s="346"/>
      <c r="C43" s="13" t="s">
        <v>11</v>
      </c>
      <c r="D43" s="9">
        <f>SUM(D41:D42)</f>
        <v>99</v>
      </c>
      <c r="E43" s="9">
        <f t="shared" ref="E43:H43" si="5">SUM(E41:E42)</f>
        <v>9</v>
      </c>
      <c r="F43" s="9">
        <f t="shared" si="5"/>
        <v>9</v>
      </c>
      <c r="G43" s="9">
        <f t="shared" si="5"/>
        <v>90</v>
      </c>
      <c r="H43" s="9">
        <f t="shared" si="5"/>
        <v>0</v>
      </c>
      <c r="I43" s="6"/>
    </row>
    <row r="44" spans="1:9" ht="26.1" customHeight="1">
      <c r="A44" s="266">
        <v>5</v>
      </c>
      <c r="B44" s="265" t="s">
        <v>19</v>
      </c>
      <c r="C44" s="7" t="s">
        <v>42</v>
      </c>
      <c r="D44" s="6">
        <v>4</v>
      </c>
      <c r="E44" s="6">
        <v>0</v>
      </c>
      <c r="F44" s="6">
        <v>0</v>
      </c>
      <c r="G44" s="6">
        <f>D44-F44</f>
        <v>4</v>
      </c>
      <c r="H44" s="6">
        <v>0</v>
      </c>
      <c r="I44" s="6"/>
    </row>
    <row r="45" spans="1:9" ht="26.1" customHeight="1">
      <c r="A45" s="347">
        <v>6</v>
      </c>
      <c r="B45" s="350" t="s">
        <v>17</v>
      </c>
      <c r="C45" s="7" t="s">
        <v>43</v>
      </c>
      <c r="D45" s="6">
        <v>2</v>
      </c>
      <c r="E45" s="6">
        <v>0</v>
      </c>
      <c r="F45" s="6">
        <v>0</v>
      </c>
      <c r="G45" s="6">
        <f>D45-F45</f>
        <v>2</v>
      </c>
      <c r="H45" s="6">
        <v>0</v>
      </c>
      <c r="I45" s="6"/>
    </row>
    <row r="46" spans="1:9" ht="26.1" customHeight="1">
      <c r="A46" s="348"/>
      <c r="B46" s="351"/>
      <c r="C46" s="7" t="s">
        <v>44</v>
      </c>
      <c r="D46" s="6">
        <v>1</v>
      </c>
      <c r="E46" s="6">
        <v>0</v>
      </c>
      <c r="F46" s="6">
        <v>0</v>
      </c>
      <c r="G46" s="93">
        <f t="shared" ref="G46:G48" si="6">D46-F46</f>
        <v>1</v>
      </c>
      <c r="H46" s="6">
        <v>0</v>
      </c>
      <c r="I46" s="6"/>
    </row>
    <row r="47" spans="1:9" ht="26.1" customHeight="1">
      <c r="A47" s="348"/>
      <c r="B47" s="351"/>
      <c r="C47" s="94" t="s">
        <v>38</v>
      </c>
      <c r="D47" s="93">
        <v>2</v>
      </c>
      <c r="E47" s="93">
        <v>2</v>
      </c>
      <c r="F47" s="93">
        <v>0</v>
      </c>
      <c r="G47" s="93">
        <f t="shared" si="6"/>
        <v>2</v>
      </c>
      <c r="H47" s="93">
        <v>0</v>
      </c>
      <c r="I47" s="93"/>
    </row>
    <row r="48" spans="1:9" ht="26.1" customHeight="1">
      <c r="A48" s="348"/>
      <c r="B48" s="351"/>
      <c r="C48" s="94" t="s">
        <v>36</v>
      </c>
      <c r="D48" s="93">
        <v>2</v>
      </c>
      <c r="E48" s="93">
        <v>0</v>
      </c>
      <c r="F48" s="93">
        <v>0</v>
      </c>
      <c r="G48" s="93">
        <f t="shared" si="6"/>
        <v>2</v>
      </c>
      <c r="H48" s="93">
        <v>0</v>
      </c>
      <c r="I48" s="93"/>
    </row>
    <row r="49" spans="1:9" ht="26.1" customHeight="1">
      <c r="A49" s="349"/>
      <c r="B49" s="352"/>
      <c r="C49" s="15" t="s">
        <v>11</v>
      </c>
      <c r="D49" s="9">
        <f>SUM(D45:D48)</f>
        <v>7</v>
      </c>
      <c r="E49" s="9">
        <f t="shared" ref="E49:H49" si="7">SUM(E45:E48)</f>
        <v>2</v>
      </c>
      <c r="F49" s="9">
        <f t="shared" si="7"/>
        <v>0</v>
      </c>
      <c r="G49" s="9">
        <f t="shared" si="7"/>
        <v>7</v>
      </c>
      <c r="H49" s="9">
        <f t="shared" si="7"/>
        <v>0</v>
      </c>
      <c r="I49" s="6"/>
    </row>
    <row r="50" spans="1:9" ht="31.5" customHeight="1">
      <c r="A50" s="334">
        <v>7</v>
      </c>
      <c r="B50" s="350" t="s">
        <v>45</v>
      </c>
      <c r="C50" s="7" t="s">
        <v>46</v>
      </c>
      <c r="D50" s="6">
        <v>4</v>
      </c>
      <c r="E50" s="6">
        <v>0</v>
      </c>
      <c r="F50" s="6">
        <v>0</v>
      </c>
      <c r="G50" s="6">
        <f>D50-F50</f>
        <v>4</v>
      </c>
      <c r="H50" s="6">
        <v>0</v>
      </c>
      <c r="I50" s="6"/>
    </row>
    <row r="51" spans="1:9" ht="26.1" customHeight="1">
      <c r="A51" s="335"/>
      <c r="B51" s="351"/>
      <c r="C51" s="7" t="s">
        <v>38</v>
      </c>
      <c r="D51" s="6">
        <v>6</v>
      </c>
      <c r="E51" s="6">
        <v>3</v>
      </c>
      <c r="F51" s="6">
        <v>3</v>
      </c>
      <c r="G51" s="93">
        <f t="shared" ref="G51:G55" si="8">D51-F51</f>
        <v>3</v>
      </c>
      <c r="H51" s="6">
        <v>376800</v>
      </c>
      <c r="I51" s="6"/>
    </row>
    <row r="52" spans="1:9" ht="26.1" customHeight="1">
      <c r="A52" s="335"/>
      <c r="B52" s="351"/>
      <c r="C52" s="94" t="s">
        <v>547</v>
      </c>
      <c r="D52" s="93">
        <v>3</v>
      </c>
      <c r="E52" s="93">
        <v>1</v>
      </c>
      <c r="F52" s="93">
        <v>0</v>
      </c>
      <c r="G52" s="93">
        <f t="shared" si="8"/>
        <v>3</v>
      </c>
      <c r="H52" s="93">
        <v>0</v>
      </c>
      <c r="I52" s="93"/>
    </row>
    <row r="53" spans="1:9" ht="26.1" customHeight="1">
      <c r="A53" s="335"/>
      <c r="B53" s="351"/>
      <c r="C53" s="94" t="s">
        <v>32</v>
      </c>
      <c r="D53" s="93">
        <v>4</v>
      </c>
      <c r="E53" s="93">
        <v>0</v>
      </c>
      <c r="F53" s="93">
        <v>0</v>
      </c>
      <c r="G53" s="93">
        <f t="shared" si="8"/>
        <v>4</v>
      </c>
      <c r="H53" s="93">
        <v>0</v>
      </c>
      <c r="I53" s="93"/>
    </row>
    <row r="54" spans="1:9" ht="26.1" customHeight="1">
      <c r="A54" s="335"/>
      <c r="B54" s="351"/>
      <c r="C54" s="263" t="s">
        <v>33</v>
      </c>
      <c r="D54" s="267">
        <v>4</v>
      </c>
      <c r="E54" s="267">
        <v>0</v>
      </c>
      <c r="F54" s="267">
        <v>0</v>
      </c>
      <c r="G54" s="267">
        <f t="shared" si="8"/>
        <v>4</v>
      </c>
      <c r="H54" s="267">
        <v>0</v>
      </c>
      <c r="I54" s="267"/>
    </row>
    <row r="55" spans="1:9" ht="26.1" customHeight="1">
      <c r="A55" s="335"/>
      <c r="B55" s="351"/>
      <c r="C55" s="263" t="s">
        <v>30</v>
      </c>
      <c r="D55" s="267">
        <v>4</v>
      </c>
      <c r="E55" s="267">
        <v>1</v>
      </c>
      <c r="F55" s="267">
        <v>1</v>
      </c>
      <c r="G55" s="267">
        <f t="shared" si="8"/>
        <v>3</v>
      </c>
      <c r="H55" s="267">
        <v>52360</v>
      </c>
      <c r="I55" s="267"/>
    </row>
    <row r="56" spans="1:9" ht="26.1" customHeight="1">
      <c r="A56" s="336"/>
      <c r="B56" s="352"/>
      <c r="C56" s="15" t="s">
        <v>11</v>
      </c>
      <c r="D56" s="9">
        <f>SUM(D50:D55)</f>
        <v>25</v>
      </c>
      <c r="E56" s="9">
        <f t="shared" ref="E56:H56" si="9">SUM(E50:E55)</f>
        <v>5</v>
      </c>
      <c r="F56" s="9">
        <f t="shared" si="9"/>
        <v>4</v>
      </c>
      <c r="G56" s="9">
        <f t="shared" si="9"/>
        <v>21</v>
      </c>
      <c r="H56" s="9">
        <f t="shared" si="9"/>
        <v>429160</v>
      </c>
      <c r="I56" s="6"/>
    </row>
    <row r="57" spans="1:9" ht="24">
      <c r="A57" s="6">
        <v>8</v>
      </c>
      <c r="B57" s="7" t="s">
        <v>21</v>
      </c>
      <c r="C57" s="7" t="s">
        <v>38</v>
      </c>
      <c r="D57" s="6">
        <v>2</v>
      </c>
      <c r="E57" s="6">
        <v>0</v>
      </c>
      <c r="F57" s="6">
        <v>0</v>
      </c>
      <c r="G57" s="6">
        <f>D57-F57</f>
        <v>2</v>
      </c>
      <c r="H57" s="6">
        <v>0</v>
      </c>
      <c r="I57" s="6"/>
    </row>
    <row r="58" spans="1:9" ht="24">
      <c r="A58" s="353">
        <v>9</v>
      </c>
      <c r="B58" s="338" t="s">
        <v>110</v>
      </c>
      <c r="C58" s="144" t="s">
        <v>32</v>
      </c>
      <c r="D58" s="23">
        <v>11</v>
      </c>
      <c r="E58" s="23">
        <v>0</v>
      </c>
      <c r="F58" s="23">
        <v>0</v>
      </c>
      <c r="G58" s="23">
        <f>D58-F58</f>
        <v>11</v>
      </c>
      <c r="H58" s="23">
        <v>0</v>
      </c>
      <c r="I58" s="110"/>
    </row>
    <row r="59" spans="1:9" ht="24">
      <c r="A59" s="354"/>
      <c r="B59" s="339"/>
      <c r="C59" s="144" t="s">
        <v>38</v>
      </c>
      <c r="D59" s="23">
        <v>1</v>
      </c>
      <c r="E59" s="23">
        <v>0</v>
      </c>
      <c r="F59" s="23">
        <v>0</v>
      </c>
      <c r="G59" s="23">
        <f>D59-F59</f>
        <v>1</v>
      </c>
      <c r="H59" s="23">
        <v>0</v>
      </c>
      <c r="I59" s="110"/>
    </row>
    <row r="60" spans="1:9" ht="24">
      <c r="A60" s="355"/>
      <c r="B60" s="340"/>
      <c r="C60" s="15" t="s">
        <v>11</v>
      </c>
      <c r="D60" s="9">
        <f>SUM(D58:D59)</f>
        <v>12</v>
      </c>
      <c r="E60" s="9">
        <f t="shared" ref="E60:H60" si="10">SUM(E58:E59)</f>
        <v>0</v>
      </c>
      <c r="F60" s="9">
        <f t="shared" si="10"/>
        <v>0</v>
      </c>
      <c r="G60" s="9">
        <f t="shared" si="10"/>
        <v>12</v>
      </c>
      <c r="H60" s="9">
        <f t="shared" si="10"/>
        <v>0</v>
      </c>
      <c r="I60" s="110"/>
    </row>
    <row r="61" spans="1:9" ht="24">
      <c r="A61" s="353">
        <v>10</v>
      </c>
      <c r="B61" s="338" t="s">
        <v>53</v>
      </c>
      <c r="C61" s="144" t="s">
        <v>543</v>
      </c>
      <c r="D61" s="23">
        <v>1</v>
      </c>
      <c r="E61" s="23">
        <v>0</v>
      </c>
      <c r="F61" s="23">
        <v>0</v>
      </c>
      <c r="G61" s="23">
        <f>D61-F61</f>
        <v>1</v>
      </c>
      <c r="H61" s="23">
        <v>0</v>
      </c>
      <c r="I61" s="110"/>
    </row>
    <row r="62" spans="1:9" ht="24">
      <c r="A62" s="354"/>
      <c r="B62" s="339"/>
      <c r="C62" s="144" t="s">
        <v>38</v>
      </c>
      <c r="D62" s="23">
        <v>3</v>
      </c>
      <c r="E62" s="23">
        <v>0</v>
      </c>
      <c r="F62" s="23">
        <v>0</v>
      </c>
      <c r="G62" s="23">
        <f>D62-F62</f>
        <v>3</v>
      </c>
      <c r="H62" s="23">
        <v>0</v>
      </c>
      <c r="I62" s="110"/>
    </row>
    <row r="63" spans="1:9" ht="24">
      <c r="A63" s="354"/>
      <c r="B63" s="339"/>
      <c r="C63" s="144" t="s">
        <v>33</v>
      </c>
      <c r="D63" s="23">
        <v>2</v>
      </c>
      <c r="E63" s="23">
        <v>0</v>
      </c>
      <c r="F63" s="23">
        <v>0</v>
      </c>
      <c r="G63" s="23">
        <f>D63-F63</f>
        <v>2</v>
      </c>
      <c r="H63" s="23">
        <v>0</v>
      </c>
      <c r="I63" s="110"/>
    </row>
    <row r="64" spans="1:9" ht="24">
      <c r="A64" s="354"/>
      <c r="B64" s="339"/>
      <c r="C64" s="144" t="s">
        <v>32</v>
      </c>
      <c r="D64" s="23">
        <v>1</v>
      </c>
      <c r="E64" s="23">
        <v>0</v>
      </c>
      <c r="F64" s="23">
        <v>0</v>
      </c>
      <c r="G64" s="23">
        <f>D64-F64</f>
        <v>1</v>
      </c>
      <c r="H64" s="23">
        <v>0</v>
      </c>
      <c r="I64" s="110"/>
    </row>
    <row r="65" spans="1:9" ht="24">
      <c r="A65" s="355"/>
      <c r="B65" s="340"/>
      <c r="C65" s="15" t="s">
        <v>11</v>
      </c>
      <c r="D65" s="9">
        <f>SUM(D61:D64)</f>
        <v>7</v>
      </c>
      <c r="E65" s="9">
        <f t="shared" ref="E65:H65" si="11">SUM(E61:E64)</f>
        <v>0</v>
      </c>
      <c r="F65" s="9">
        <f t="shared" si="11"/>
        <v>0</v>
      </c>
      <c r="G65" s="9">
        <f>SUM(G61:G64)</f>
        <v>7</v>
      </c>
      <c r="H65" s="9">
        <f t="shared" si="11"/>
        <v>0</v>
      </c>
      <c r="I65" s="110"/>
    </row>
    <row r="66" spans="1:9" ht="24">
      <c r="A66" s="353">
        <v>11</v>
      </c>
      <c r="B66" s="338" t="s">
        <v>20</v>
      </c>
      <c r="C66" s="263" t="s">
        <v>1309</v>
      </c>
      <c r="D66" s="267">
        <v>2</v>
      </c>
      <c r="E66" s="267">
        <v>0</v>
      </c>
      <c r="F66" s="267">
        <v>0</v>
      </c>
      <c r="G66" s="267">
        <f>D66-F66</f>
        <v>2</v>
      </c>
      <c r="H66" s="267">
        <v>0</v>
      </c>
      <c r="I66" s="110"/>
    </row>
    <row r="67" spans="1:9" ht="24">
      <c r="A67" s="354"/>
      <c r="B67" s="339"/>
      <c r="C67" s="263" t="s">
        <v>1310</v>
      </c>
      <c r="D67" s="267">
        <v>6</v>
      </c>
      <c r="E67" s="267">
        <v>0</v>
      </c>
      <c r="F67" s="267">
        <v>0</v>
      </c>
      <c r="G67" s="267">
        <f t="shared" ref="G67" si="12">D67-F67</f>
        <v>6</v>
      </c>
      <c r="H67" s="267">
        <v>0</v>
      </c>
      <c r="I67" s="110"/>
    </row>
    <row r="68" spans="1:9" ht="24">
      <c r="A68" s="355"/>
      <c r="B68" s="340"/>
      <c r="C68" s="15" t="s">
        <v>11</v>
      </c>
      <c r="D68" s="9">
        <f>SUM(D66:D67)</f>
        <v>8</v>
      </c>
      <c r="E68" s="9">
        <f t="shared" ref="E68:H68" si="13">SUM(E66:E67)</f>
        <v>0</v>
      </c>
      <c r="F68" s="9">
        <f t="shared" si="13"/>
        <v>0</v>
      </c>
      <c r="G68" s="9">
        <f t="shared" si="13"/>
        <v>8</v>
      </c>
      <c r="H68" s="9">
        <f t="shared" si="13"/>
        <v>0</v>
      </c>
      <c r="I68" s="110"/>
    </row>
    <row r="69" spans="1:9" ht="24">
      <c r="A69" s="23">
        <v>11</v>
      </c>
      <c r="B69" s="45" t="s">
        <v>24</v>
      </c>
      <c r="C69" s="144" t="s">
        <v>38</v>
      </c>
      <c r="D69" s="23">
        <v>2</v>
      </c>
      <c r="E69" s="23">
        <v>0</v>
      </c>
      <c r="F69" s="23">
        <v>0</v>
      </c>
      <c r="G69" s="23">
        <f>D69-F69</f>
        <v>2</v>
      </c>
      <c r="H69" s="23">
        <v>0</v>
      </c>
      <c r="I69" s="110"/>
    </row>
    <row r="70" spans="1:9" ht="24" customHeight="1">
      <c r="A70" s="327" t="s">
        <v>743</v>
      </c>
      <c r="B70" s="327"/>
      <c r="C70" s="327"/>
      <c r="D70" s="73">
        <f>D18+D36+D40+D43+D44+D49+D56+D57+D60+D65+D68+D69</f>
        <v>228</v>
      </c>
      <c r="E70" s="73">
        <f t="shared" ref="E70:H70" si="14">E18+E36+E40+E43+E44+E49+E56+E57+E60+E65+E68+E69</f>
        <v>16</v>
      </c>
      <c r="F70" s="73">
        <f t="shared" si="14"/>
        <v>13</v>
      </c>
      <c r="G70" s="73">
        <f t="shared" si="14"/>
        <v>215</v>
      </c>
      <c r="H70" s="73">
        <f t="shared" si="14"/>
        <v>429160</v>
      </c>
      <c r="I70" s="151"/>
    </row>
    <row r="71" spans="1:9" ht="24">
      <c r="A71" s="107"/>
      <c r="B71" s="109"/>
      <c r="C71" s="109"/>
      <c r="D71" s="108"/>
      <c r="E71" s="108"/>
      <c r="F71" s="108"/>
      <c r="G71" s="108"/>
      <c r="H71" s="108"/>
      <c r="I71" s="3"/>
    </row>
    <row r="72" spans="1:9" ht="24">
      <c r="A72" s="107"/>
      <c r="B72" s="109"/>
      <c r="C72" s="109"/>
      <c r="D72" s="108"/>
      <c r="E72" s="108"/>
      <c r="F72" s="108"/>
      <c r="G72" s="108"/>
      <c r="H72" s="108"/>
      <c r="I72" s="3"/>
    </row>
    <row r="73" spans="1:9" ht="24">
      <c r="A73" s="107"/>
      <c r="B73" s="109"/>
      <c r="C73" s="109"/>
      <c r="D73" s="108"/>
      <c r="E73" s="108"/>
      <c r="F73" s="108"/>
      <c r="G73" s="108"/>
      <c r="H73" s="108"/>
      <c r="I73" s="3"/>
    </row>
    <row r="74" spans="1:9" ht="24">
      <c r="A74" s="107"/>
      <c r="B74" s="109"/>
      <c r="C74" s="109"/>
      <c r="D74" s="108"/>
      <c r="E74" s="108"/>
      <c r="F74" s="108"/>
      <c r="G74" s="108"/>
      <c r="H74" s="108"/>
      <c r="I74" s="3"/>
    </row>
    <row r="75" spans="1:9" ht="24">
      <c r="A75" s="107"/>
      <c r="B75" s="37"/>
      <c r="C75" s="37"/>
      <c r="D75" s="107"/>
      <c r="E75" s="107"/>
      <c r="F75" s="107"/>
      <c r="G75" s="107"/>
      <c r="H75" s="107"/>
      <c r="I75" s="3"/>
    </row>
    <row r="76" spans="1:9" ht="24">
      <c r="A76" s="107"/>
      <c r="B76" s="37"/>
      <c r="C76" s="37"/>
      <c r="D76" s="107"/>
      <c r="E76" s="107"/>
      <c r="F76" s="107"/>
      <c r="G76" s="107"/>
      <c r="H76" s="107"/>
      <c r="I76" s="3"/>
    </row>
    <row r="77" spans="1:9" ht="24">
      <c r="A77" s="107"/>
      <c r="B77" s="37"/>
      <c r="C77" s="37"/>
      <c r="D77" s="107"/>
      <c r="E77" s="107"/>
      <c r="F77" s="107"/>
      <c r="G77" s="107"/>
      <c r="H77" s="107"/>
      <c r="I77" s="3"/>
    </row>
    <row r="78" spans="1:9" ht="24">
      <c r="A78" s="107"/>
      <c r="B78" s="37"/>
      <c r="C78" s="37"/>
      <c r="D78" s="107"/>
      <c r="E78" s="107"/>
      <c r="F78" s="107"/>
      <c r="G78" s="107"/>
      <c r="H78" s="107"/>
      <c r="I78" s="3"/>
    </row>
    <row r="79" spans="1:9" ht="24">
      <c r="A79" s="107"/>
      <c r="B79" s="37"/>
      <c r="C79" s="37"/>
      <c r="D79" s="107"/>
      <c r="E79" s="107"/>
      <c r="F79" s="107"/>
      <c r="G79" s="107"/>
      <c r="H79" s="107"/>
      <c r="I79" s="3"/>
    </row>
    <row r="80" spans="1:9" ht="24">
      <c r="A80" s="107"/>
      <c r="B80" s="37"/>
      <c r="C80" s="37"/>
      <c r="D80" s="107"/>
      <c r="E80" s="107"/>
      <c r="F80" s="107"/>
      <c r="G80" s="107"/>
      <c r="H80" s="107"/>
      <c r="I80" s="3"/>
    </row>
    <row r="81" spans="1:9" ht="24">
      <c r="A81" s="107"/>
      <c r="B81" s="37"/>
      <c r="C81" s="37"/>
      <c r="D81" s="107"/>
      <c r="E81" s="107"/>
      <c r="F81" s="107"/>
      <c r="G81" s="107"/>
      <c r="H81" s="107"/>
      <c r="I81" s="3"/>
    </row>
    <row r="82" spans="1:9" ht="24">
      <c r="A82" s="107"/>
      <c r="B82" s="37"/>
      <c r="C82" s="37"/>
      <c r="D82" s="107"/>
      <c r="E82" s="107"/>
      <c r="F82" s="107"/>
      <c r="G82" s="107"/>
      <c r="H82" s="107"/>
      <c r="I82" s="3"/>
    </row>
    <row r="83" spans="1:9" ht="24">
      <c r="A83" s="107"/>
      <c r="B83" s="37"/>
      <c r="C83" s="37"/>
      <c r="D83" s="107"/>
      <c r="E83" s="107"/>
      <c r="F83" s="107"/>
      <c r="G83" s="107"/>
      <c r="H83" s="107"/>
      <c r="I83" s="3"/>
    </row>
    <row r="84" spans="1:9" ht="24">
      <c r="A84" s="107"/>
      <c r="B84" s="37"/>
      <c r="C84" s="37"/>
      <c r="D84" s="107"/>
      <c r="E84" s="107"/>
      <c r="F84" s="107"/>
      <c r="G84" s="107"/>
      <c r="H84" s="107"/>
      <c r="I84" s="3"/>
    </row>
    <row r="85" spans="1:9" ht="24">
      <c r="A85" s="107"/>
      <c r="B85" s="37"/>
      <c r="C85" s="37"/>
      <c r="D85" s="107"/>
      <c r="E85" s="107"/>
      <c r="F85" s="107"/>
      <c r="G85" s="107"/>
      <c r="H85" s="107"/>
      <c r="I85" s="3"/>
    </row>
    <row r="86" spans="1:9" ht="24">
      <c r="A86" s="107"/>
      <c r="B86" s="37"/>
      <c r="C86" s="37"/>
      <c r="D86" s="107"/>
      <c r="E86" s="107"/>
      <c r="F86" s="107"/>
      <c r="G86" s="107"/>
      <c r="H86" s="107"/>
      <c r="I86" s="3"/>
    </row>
    <row r="87" spans="1:9" ht="24">
      <c r="A87" s="107"/>
      <c r="B87" s="37"/>
      <c r="C87" s="37"/>
      <c r="D87" s="107"/>
      <c r="E87" s="107"/>
      <c r="F87" s="107"/>
      <c r="G87" s="107"/>
      <c r="H87" s="107"/>
      <c r="I87" s="3"/>
    </row>
    <row r="88" spans="1:9" ht="24">
      <c r="A88" s="107"/>
      <c r="B88" s="37"/>
      <c r="C88" s="37"/>
      <c r="D88" s="107"/>
      <c r="E88" s="107"/>
      <c r="F88" s="107"/>
      <c r="G88" s="107"/>
      <c r="H88" s="107"/>
      <c r="I88" s="3"/>
    </row>
    <row r="89" spans="1:9" ht="24">
      <c r="A89" s="107"/>
      <c r="B89" s="37"/>
      <c r="C89" s="37"/>
      <c r="D89" s="107"/>
      <c r="E89" s="107"/>
      <c r="F89" s="107"/>
      <c r="G89" s="107"/>
      <c r="H89" s="107"/>
      <c r="I89" s="3"/>
    </row>
    <row r="90" spans="1:9" ht="24">
      <c r="A90" s="107"/>
      <c r="B90" s="37"/>
      <c r="C90" s="37"/>
      <c r="D90" s="107"/>
      <c r="E90" s="107"/>
      <c r="F90" s="107"/>
      <c r="G90" s="107"/>
      <c r="H90" s="107"/>
      <c r="I90" s="3"/>
    </row>
    <row r="91" spans="1:9" ht="24">
      <c r="A91" s="107"/>
      <c r="B91" s="37"/>
      <c r="C91" s="37"/>
      <c r="D91" s="107"/>
      <c r="E91" s="107"/>
      <c r="F91" s="107"/>
      <c r="G91" s="107"/>
      <c r="H91" s="107"/>
      <c r="I91" s="3"/>
    </row>
    <row r="92" spans="1:9" ht="24">
      <c r="A92" s="107"/>
      <c r="B92" s="37"/>
      <c r="C92" s="37"/>
      <c r="D92" s="107"/>
      <c r="E92" s="107"/>
      <c r="F92" s="107"/>
      <c r="G92" s="107"/>
      <c r="H92" s="107"/>
      <c r="I92" s="3"/>
    </row>
    <row r="93" spans="1:9" ht="24">
      <c r="A93" s="107"/>
      <c r="B93" s="37"/>
      <c r="C93" s="37"/>
      <c r="D93" s="107"/>
      <c r="E93" s="107"/>
      <c r="F93" s="107"/>
      <c r="G93" s="107"/>
      <c r="H93" s="107"/>
      <c r="I93" s="3"/>
    </row>
    <row r="94" spans="1:9" ht="18.75">
      <c r="A94" s="107"/>
      <c r="B94" s="3"/>
      <c r="C94" s="3"/>
      <c r="D94" s="107"/>
      <c r="E94" s="107"/>
      <c r="F94" s="107"/>
      <c r="G94" s="107"/>
      <c r="H94" s="107"/>
      <c r="I94" s="3"/>
    </row>
    <row r="95" spans="1:9" ht="18.75">
      <c r="A95" s="107"/>
      <c r="B95" s="3"/>
      <c r="C95" s="3"/>
      <c r="D95" s="107"/>
      <c r="E95" s="107"/>
      <c r="F95" s="107"/>
      <c r="G95" s="107"/>
      <c r="H95" s="107"/>
      <c r="I95" s="3"/>
    </row>
    <row r="96" spans="1:9" ht="18.75">
      <c r="A96" s="107"/>
      <c r="B96" s="3"/>
      <c r="C96" s="3"/>
      <c r="D96" s="107"/>
      <c r="E96" s="107"/>
      <c r="F96" s="107"/>
      <c r="G96" s="107"/>
      <c r="H96" s="107"/>
      <c r="I96" s="3"/>
    </row>
    <row r="97" spans="1:9" ht="18.75">
      <c r="A97" s="107"/>
      <c r="B97" s="3"/>
      <c r="C97" s="3"/>
      <c r="D97" s="107"/>
      <c r="E97" s="107"/>
      <c r="F97" s="107"/>
      <c r="G97" s="107"/>
      <c r="H97" s="107"/>
      <c r="I97" s="3"/>
    </row>
    <row r="98" spans="1:9" ht="18.75">
      <c r="A98" s="107"/>
      <c r="B98" s="3"/>
      <c r="C98" s="3"/>
      <c r="D98" s="107"/>
      <c r="E98" s="107"/>
      <c r="F98" s="107"/>
      <c r="G98" s="107"/>
      <c r="H98" s="107"/>
      <c r="I98" s="3"/>
    </row>
    <row r="99" spans="1:9" ht="18.75">
      <c r="A99" s="107"/>
      <c r="B99" s="3"/>
      <c r="C99" s="3"/>
      <c r="D99" s="107"/>
      <c r="E99" s="107"/>
      <c r="F99" s="107"/>
      <c r="G99" s="107"/>
      <c r="H99" s="107"/>
      <c r="I99" s="3"/>
    </row>
    <row r="100" spans="1:9" ht="18.75">
      <c r="A100" s="107"/>
      <c r="B100" s="3"/>
      <c r="C100" s="3"/>
      <c r="D100" s="107"/>
      <c r="E100" s="107"/>
      <c r="F100" s="107"/>
      <c r="G100" s="107"/>
      <c r="H100" s="107"/>
      <c r="I100" s="3"/>
    </row>
    <row r="101" spans="1:9" ht="18.75">
      <c r="A101" s="3"/>
      <c r="B101" s="3"/>
      <c r="C101" s="3"/>
      <c r="D101" s="107"/>
      <c r="E101" s="107"/>
      <c r="F101" s="107"/>
      <c r="G101" s="107"/>
      <c r="H101" s="107"/>
      <c r="I101" s="3"/>
    </row>
    <row r="102" spans="1:9" ht="18.75">
      <c r="A102" s="3"/>
      <c r="B102" s="3"/>
      <c r="C102" s="3"/>
      <c r="D102" s="107"/>
      <c r="E102" s="107"/>
      <c r="F102" s="107"/>
      <c r="G102" s="107"/>
      <c r="H102" s="107"/>
      <c r="I102" s="3"/>
    </row>
    <row r="103" spans="1:9" ht="18.75">
      <c r="A103" s="3"/>
      <c r="B103" s="3"/>
      <c r="C103" s="3"/>
      <c r="D103" s="107"/>
      <c r="E103" s="107"/>
      <c r="F103" s="107"/>
      <c r="G103" s="107"/>
      <c r="H103" s="107"/>
      <c r="I103" s="3"/>
    </row>
    <row r="104" spans="1:9" ht="18.75">
      <c r="A104" s="3"/>
      <c r="B104" s="3"/>
      <c r="C104" s="3"/>
      <c r="D104" s="107"/>
      <c r="E104" s="107"/>
      <c r="F104" s="107"/>
      <c r="G104" s="107"/>
      <c r="H104" s="107"/>
      <c r="I104" s="3"/>
    </row>
    <row r="105" spans="1:9" ht="18.75">
      <c r="A105" s="3"/>
      <c r="B105" s="3"/>
      <c r="C105" s="3"/>
      <c r="D105" s="107"/>
      <c r="E105" s="107"/>
      <c r="F105" s="107"/>
      <c r="G105" s="107"/>
      <c r="H105" s="107"/>
      <c r="I105" s="3"/>
    </row>
    <row r="106" spans="1:9" ht="18.75">
      <c r="A106" s="3"/>
      <c r="B106" s="3"/>
      <c r="C106" s="3"/>
      <c r="D106" s="107"/>
      <c r="E106" s="107"/>
      <c r="F106" s="107"/>
      <c r="G106" s="107"/>
      <c r="H106" s="107"/>
      <c r="I106" s="3"/>
    </row>
    <row r="107" spans="1:9" ht="18.75">
      <c r="A107" s="3"/>
      <c r="B107" s="3"/>
      <c r="C107" s="3"/>
      <c r="D107" s="107"/>
      <c r="E107" s="107"/>
      <c r="F107" s="107"/>
      <c r="G107" s="107"/>
      <c r="H107" s="107"/>
      <c r="I107" s="3"/>
    </row>
    <row r="108" spans="1:9" ht="18.75">
      <c r="A108" s="3"/>
      <c r="B108" s="3"/>
      <c r="C108" s="3"/>
      <c r="D108" s="107"/>
      <c r="E108" s="107"/>
      <c r="F108" s="107"/>
      <c r="G108" s="107"/>
      <c r="H108" s="107"/>
      <c r="I108" s="3"/>
    </row>
    <row r="109" spans="1:9" ht="18.75">
      <c r="A109" s="3"/>
      <c r="B109" s="3"/>
      <c r="C109" s="3"/>
      <c r="D109" s="107"/>
      <c r="E109" s="107"/>
      <c r="F109" s="107"/>
      <c r="G109" s="107"/>
      <c r="H109" s="107"/>
      <c r="I109" s="3"/>
    </row>
    <row r="110" spans="1:9" ht="18.75">
      <c r="A110" s="3"/>
      <c r="B110" s="3"/>
      <c r="C110" s="3"/>
      <c r="D110" s="107"/>
      <c r="E110" s="107"/>
      <c r="F110" s="107"/>
      <c r="G110" s="107"/>
      <c r="H110" s="107"/>
      <c r="I110" s="3"/>
    </row>
    <row r="111" spans="1:9" ht="18.75">
      <c r="A111" s="3"/>
      <c r="B111" s="3"/>
      <c r="C111" s="3"/>
      <c r="D111" s="107"/>
      <c r="E111" s="107"/>
      <c r="F111" s="107"/>
      <c r="G111" s="107"/>
      <c r="H111" s="107"/>
      <c r="I111" s="3"/>
    </row>
    <row r="112" spans="1:9" ht="18.75">
      <c r="A112" s="3"/>
      <c r="B112" s="3"/>
      <c r="C112" s="3"/>
      <c r="D112" s="107"/>
      <c r="E112" s="107"/>
      <c r="F112" s="107"/>
      <c r="G112" s="107"/>
      <c r="H112" s="107"/>
      <c r="I112" s="3"/>
    </row>
    <row r="113" spans="1:9" ht="18.75">
      <c r="A113" s="3"/>
      <c r="B113" s="3"/>
      <c r="C113" s="3"/>
      <c r="D113" s="107"/>
      <c r="E113" s="107"/>
      <c r="F113" s="107"/>
      <c r="G113" s="107"/>
      <c r="H113" s="107"/>
      <c r="I113" s="3"/>
    </row>
    <row r="114" spans="1:9" ht="18.75">
      <c r="A114" s="3"/>
      <c r="B114" s="3"/>
      <c r="C114" s="3"/>
      <c r="D114" s="107"/>
      <c r="E114" s="107"/>
      <c r="F114" s="107"/>
      <c r="G114" s="107"/>
      <c r="H114" s="107"/>
      <c r="I114" s="3"/>
    </row>
    <row r="115" spans="1:9" ht="18.75">
      <c r="A115" s="3"/>
      <c r="B115" s="3"/>
      <c r="C115" s="3"/>
      <c r="D115" s="107"/>
      <c r="E115" s="107"/>
      <c r="F115" s="107"/>
      <c r="G115" s="107"/>
      <c r="H115" s="107"/>
      <c r="I115" s="3"/>
    </row>
    <row r="116" spans="1:9" ht="18.75">
      <c r="A116" s="3"/>
      <c r="B116" s="3"/>
      <c r="C116" s="3"/>
      <c r="D116" s="107"/>
      <c r="E116" s="107"/>
      <c r="F116" s="107"/>
      <c r="G116" s="107"/>
      <c r="H116" s="107"/>
      <c r="I116" s="3"/>
    </row>
    <row r="117" spans="1:9" ht="18.75">
      <c r="A117" s="3"/>
      <c r="B117" s="3"/>
      <c r="C117" s="3"/>
      <c r="D117" s="107"/>
      <c r="E117" s="107"/>
      <c r="F117" s="107"/>
      <c r="G117" s="107"/>
      <c r="H117" s="107"/>
      <c r="I117" s="3"/>
    </row>
    <row r="118" spans="1:9" ht="18.75">
      <c r="A118" s="3"/>
      <c r="B118" s="3"/>
      <c r="C118" s="3"/>
      <c r="D118" s="107"/>
      <c r="E118" s="107"/>
      <c r="F118" s="107"/>
      <c r="G118" s="107"/>
      <c r="H118" s="107"/>
      <c r="I118" s="3"/>
    </row>
    <row r="119" spans="1:9" ht="18.75">
      <c r="A119" s="3"/>
      <c r="B119" s="3"/>
      <c r="C119" s="3"/>
      <c r="D119" s="107"/>
      <c r="E119" s="107"/>
      <c r="F119" s="107"/>
      <c r="G119" s="107"/>
      <c r="H119" s="107"/>
      <c r="I119" s="3"/>
    </row>
    <row r="120" spans="1:9" ht="18.75">
      <c r="A120" s="3"/>
      <c r="B120" s="3"/>
      <c r="C120" s="3"/>
      <c r="D120" s="107"/>
      <c r="E120" s="107"/>
      <c r="F120" s="107"/>
      <c r="G120" s="107"/>
      <c r="H120" s="107"/>
      <c r="I120" s="3"/>
    </row>
    <row r="121" spans="1:9" ht="18.75">
      <c r="A121" s="3"/>
      <c r="B121" s="3"/>
      <c r="C121" s="3"/>
      <c r="D121" s="107"/>
      <c r="E121" s="107"/>
      <c r="F121" s="107"/>
      <c r="G121" s="107"/>
      <c r="H121" s="107"/>
      <c r="I121" s="3"/>
    </row>
    <row r="122" spans="1:9" ht="18.75">
      <c r="A122" s="3"/>
      <c r="B122" s="3"/>
      <c r="C122" s="3"/>
      <c r="D122" s="107"/>
      <c r="E122" s="107"/>
      <c r="F122" s="107"/>
      <c r="G122" s="107"/>
      <c r="H122" s="107"/>
      <c r="I122" s="3"/>
    </row>
    <row r="123" spans="1:9" ht="18.75">
      <c r="A123" s="3"/>
      <c r="B123" s="3"/>
      <c r="C123" s="3"/>
      <c r="D123" s="107"/>
      <c r="E123" s="107"/>
      <c r="F123" s="107"/>
      <c r="G123" s="107"/>
      <c r="H123" s="107"/>
      <c r="I123" s="3"/>
    </row>
    <row r="124" spans="1:9" ht="18.75">
      <c r="A124" s="3"/>
      <c r="B124" s="3"/>
      <c r="C124" s="3"/>
      <c r="D124" s="107"/>
      <c r="E124" s="107"/>
      <c r="F124" s="107"/>
      <c r="G124" s="107"/>
      <c r="H124" s="107"/>
      <c r="I124" s="3"/>
    </row>
    <row r="125" spans="1:9" ht="18.75">
      <c r="A125" s="3"/>
      <c r="B125" s="3"/>
      <c r="C125" s="3"/>
      <c r="D125" s="107"/>
      <c r="E125" s="107"/>
      <c r="F125" s="107"/>
      <c r="G125" s="107"/>
      <c r="H125" s="107"/>
      <c r="I125" s="3"/>
    </row>
    <row r="126" spans="1:9" ht="18.75">
      <c r="A126" s="3"/>
      <c r="B126" s="3"/>
      <c r="C126" s="3"/>
      <c r="D126" s="107"/>
      <c r="E126" s="107"/>
      <c r="F126" s="107"/>
      <c r="G126" s="107"/>
      <c r="H126" s="107"/>
      <c r="I126" s="3"/>
    </row>
    <row r="127" spans="1:9" ht="18.75">
      <c r="A127" s="3"/>
      <c r="B127" s="3"/>
      <c r="C127" s="3"/>
      <c r="D127" s="107"/>
      <c r="E127" s="107"/>
      <c r="F127" s="107"/>
      <c r="G127" s="107"/>
      <c r="H127" s="107"/>
      <c r="I127" s="3"/>
    </row>
    <row r="128" spans="1:9" ht="18.75">
      <c r="A128" s="3"/>
      <c r="B128" s="3"/>
      <c r="C128" s="3"/>
      <c r="D128" s="107"/>
      <c r="E128" s="107"/>
      <c r="F128" s="107"/>
      <c r="G128" s="107"/>
      <c r="H128" s="107"/>
      <c r="I128" s="3"/>
    </row>
    <row r="129" spans="1:9" ht="18.75">
      <c r="A129" s="3"/>
      <c r="B129" s="3"/>
      <c r="C129" s="3"/>
      <c r="D129" s="107"/>
      <c r="E129" s="107"/>
      <c r="F129" s="107"/>
      <c r="G129" s="107"/>
      <c r="H129" s="107"/>
      <c r="I129" s="3"/>
    </row>
    <row r="130" spans="1:9" ht="18.75">
      <c r="A130" s="3"/>
      <c r="B130" s="3"/>
      <c r="C130" s="3"/>
      <c r="D130" s="107"/>
      <c r="E130" s="107"/>
      <c r="F130" s="107"/>
      <c r="G130" s="107"/>
      <c r="H130" s="107"/>
      <c r="I130" s="3"/>
    </row>
    <row r="131" spans="1:9" ht="18.75">
      <c r="A131" s="3"/>
      <c r="B131" s="3"/>
      <c r="C131" s="3"/>
      <c r="D131" s="107"/>
      <c r="E131" s="107"/>
      <c r="F131" s="107"/>
      <c r="G131" s="107"/>
      <c r="H131" s="107"/>
      <c r="I131" s="3"/>
    </row>
    <row r="132" spans="1:9" ht="18.75">
      <c r="A132" s="3"/>
      <c r="B132" s="3"/>
      <c r="C132" s="3"/>
      <c r="D132" s="107"/>
      <c r="E132" s="107"/>
      <c r="F132" s="107"/>
      <c r="G132" s="107"/>
      <c r="H132" s="107"/>
      <c r="I132" s="3"/>
    </row>
    <row r="133" spans="1:9" ht="18.75">
      <c r="A133" s="3"/>
      <c r="B133" s="3"/>
      <c r="C133" s="3"/>
      <c r="D133" s="107"/>
      <c r="E133" s="107"/>
      <c r="F133" s="107"/>
      <c r="G133" s="107"/>
      <c r="H133" s="107"/>
      <c r="I133" s="3"/>
    </row>
    <row r="134" spans="1:9" ht="18.75">
      <c r="A134" s="3"/>
      <c r="B134" s="3"/>
      <c r="C134" s="3"/>
      <c r="D134" s="107"/>
      <c r="E134" s="107"/>
      <c r="F134" s="107"/>
      <c r="G134" s="107"/>
      <c r="H134" s="107"/>
      <c r="I134" s="3"/>
    </row>
    <row r="135" spans="1:9" ht="18.75">
      <c r="A135" s="3"/>
      <c r="B135" s="3"/>
      <c r="C135" s="3"/>
      <c r="D135" s="107"/>
      <c r="E135" s="107"/>
      <c r="F135" s="107"/>
      <c r="G135" s="107"/>
      <c r="H135" s="107"/>
      <c r="I135" s="3"/>
    </row>
    <row r="136" spans="1:9" ht="18.75">
      <c r="A136" s="3"/>
      <c r="B136" s="3"/>
      <c r="C136" s="3"/>
      <c r="D136" s="107"/>
      <c r="E136" s="107"/>
      <c r="F136" s="107"/>
      <c r="G136" s="107"/>
      <c r="H136" s="107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8.7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8.7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8.7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8.7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8.7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8.7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8.7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8.7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8.7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8.7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8.7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8.75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8.75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8.75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8.75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8.75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8.7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8.75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8.7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8.7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8.7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8.7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8.75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8.7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8.75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8.75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8.75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8.75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8.75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8.75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8.75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8.75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8.75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8.75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8.75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8.75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8.75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8.75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8.75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8.75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8.75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8.7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8.7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8.75">
      <c r="A258" s="3"/>
      <c r="B258" s="3"/>
      <c r="C258" s="3"/>
      <c r="D258" s="3"/>
      <c r="E258" s="3"/>
      <c r="F258" s="3"/>
      <c r="G258" s="3"/>
      <c r="H258" s="3"/>
      <c r="I258" s="3"/>
    </row>
  </sheetData>
  <mergeCells count="25">
    <mergeCell ref="A70:C70"/>
    <mergeCell ref="B45:B49"/>
    <mergeCell ref="A45:A49"/>
    <mergeCell ref="B50:B56"/>
    <mergeCell ref="A50:A56"/>
    <mergeCell ref="B61:B65"/>
    <mergeCell ref="A61:A65"/>
    <mergeCell ref="B58:B60"/>
    <mergeCell ref="A58:A60"/>
    <mergeCell ref="B66:B68"/>
    <mergeCell ref="A66:A68"/>
    <mergeCell ref="A41:A43"/>
    <mergeCell ref="B41:B43"/>
    <mergeCell ref="A1:G1"/>
    <mergeCell ref="A7:A18"/>
    <mergeCell ref="B7:B18"/>
    <mergeCell ref="A19:A36"/>
    <mergeCell ref="B19:B36"/>
    <mergeCell ref="B37:B40"/>
    <mergeCell ref="A37:A40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I312"/>
  <sheetViews>
    <sheetView workbookViewId="0">
      <pane xSplit="3" ySplit="6" topLeftCell="D53" activePane="bottomRight" state="frozen"/>
      <selection pane="topRight" activeCell="D1" sqref="D1"/>
      <selection pane="bottomLeft" activeCell="A8" sqref="A8"/>
      <selection pane="bottomRight" activeCell="A54" sqref="A54:I54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30">
      <c r="A4" s="332" t="s">
        <v>15</v>
      </c>
      <c r="B4" s="332"/>
      <c r="C4" s="332"/>
      <c r="D4" s="4"/>
      <c r="E4" s="4"/>
      <c r="F4" s="4"/>
      <c r="G4" s="333" t="s">
        <v>813</v>
      </c>
      <c r="H4" s="333"/>
      <c r="I4" s="333"/>
    </row>
    <row r="5" spans="1:9" ht="79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24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30.75" customHeight="1">
      <c r="A7" s="347">
        <v>1</v>
      </c>
      <c r="B7" s="324" t="s">
        <v>16</v>
      </c>
      <c r="C7" s="195" t="s">
        <v>13</v>
      </c>
      <c r="D7" s="6">
        <v>20</v>
      </c>
      <c r="E7" s="6">
        <v>7</v>
      </c>
      <c r="F7" s="6">
        <v>6</v>
      </c>
      <c r="G7" s="6">
        <f>D7-E7</f>
        <v>13</v>
      </c>
      <c r="H7" s="6">
        <v>353300</v>
      </c>
      <c r="I7" s="5"/>
    </row>
    <row r="8" spans="1:9" ht="30.75" customHeight="1">
      <c r="A8" s="348"/>
      <c r="B8" s="325"/>
      <c r="C8" s="219" t="s">
        <v>1010</v>
      </c>
      <c r="D8" s="221">
        <v>1</v>
      </c>
      <c r="E8" s="221">
        <v>1</v>
      </c>
      <c r="F8" s="221">
        <v>1</v>
      </c>
      <c r="G8" s="267">
        <f t="shared" ref="G8:G9" si="0">D8-E8</f>
        <v>0</v>
      </c>
      <c r="H8" s="221">
        <v>77500</v>
      </c>
      <c r="I8" s="222"/>
    </row>
    <row r="9" spans="1:9" ht="30.75" customHeight="1">
      <c r="A9" s="348"/>
      <c r="B9" s="325"/>
      <c r="C9" s="219" t="s">
        <v>136</v>
      </c>
      <c r="D9" s="221">
        <v>9</v>
      </c>
      <c r="E9" s="221">
        <v>5</v>
      </c>
      <c r="F9" s="221">
        <v>1</v>
      </c>
      <c r="G9" s="267">
        <f t="shared" si="0"/>
        <v>4</v>
      </c>
      <c r="H9" s="221">
        <v>26500</v>
      </c>
      <c r="I9" s="222"/>
    </row>
    <row r="10" spans="1:9" ht="30.75" customHeight="1">
      <c r="A10" s="348"/>
      <c r="B10" s="325"/>
      <c r="C10" s="219" t="s">
        <v>1011</v>
      </c>
      <c r="D10" s="221">
        <v>2</v>
      </c>
      <c r="E10" s="221">
        <v>0</v>
      </c>
      <c r="F10" s="221">
        <v>0</v>
      </c>
      <c r="G10" s="267">
        <f t="shared" ref="G10:G17" si="1">D10-E10</f>
        <v>2</v>
      </c>
      <c r="H10" s="221">
        <v>0</v>
      </c>
      <c r="I10" s="222"/>
    </row>
    <row r="11" spans="1:9" ht="30.75" customHeight="1">
      <c r="A11" s="348"/>
      <c r="B11" s="325"/>
      <c r="C11" s="219" t="s">
        <v>1012</v>
      </c>
      <c r="D11" s="221">
        <v>10</v>
      </c>
      <c r="E11" s="221">
        <v>6</v>
      </c>
      <c r="F11" s="221">
        <v>0</v>
      </c>
      <c r="G11" s="267">
        <f t="shared" si="1"/>
        <v>4</v>
      </c>
      <c r="H11" s="221">
        <v>0</v>
      </c>
      <c r="I11" s="222"/>
    </row>
    <row r="12" spans="1:9" ht="30.75" customHeight="1">
      <c r="A12" s="348"/>
      <c r="B12" s="325"/>
      <c r="C12" s="219" t="s">
        <v>1013</v>
      </c>
      <c r="D12" s="221">
        <v>3</v>
      </c>
      <c r="E12" s="221">
        <v>0</v>
      </c>
      <c r="F12" s="221">
        <v>0</v>
      </c>
      <c r="G12" s="267">
        <f t="shared" si="1"/>
        <v>3</v>
      </c>
      <c r="H12" s="221">
        <v>0</v>
      </c>
      <c r="I12" s="222"/>
    </row>
    <row r="13" spans="1:9" ht="30.75" customHeight="1">
      <c r="A13" s="348"/>
      <c r="B13" s="325"/>
      <c r="C13" s="219" t="s">
        <v>1014</v>
      </c>
      <c r="D13" s="221">
        <v>1</v>
      </c>
      <c r="E13" s="221">
        <v>1</v>
      </c>
      <c r="F13" s="221">
        <v>0</v>
      </c>
      <c r="G13" s="267">
        <f t="shared" si="1"/>
        <v>0</v>
      </c>
      <c r="H13" s="221">
        <v>0</v>
      </c>
      <c r="I13" s="222"/>
    </row>
    <row r="14" spans="1:9" ht="30.75" customHeight="1">
      <c r="A14" s="348"/>
      <c r="B14" s="325"/>
      <c r="C14" s="219" t="s">
        <v>1015</v>
      </c>
      <c r="D14" s="221">
        <v>5</v>
      </c>
      <c r="E14" s="221">
        <v>0</v>
      </c>
      <c r="F14" s="221">
        <v>0</v>
      </c>
      <c r="G14" s="267">
        <f t="shared" si="1"/>
        <v>5</v>
      </c>
      <c r="H14" s="221">
        <v>0</v>
      </c>
      <c r="I14" s="222"/>
    </row>
    <row r="15" spans="1:9" ht="30.75" customHeight="1">
      <c r="A15" s="348"/>
      <c r="B15" s="325"/>
      <c r="C15" s="219" t="s">
        <v>1016</v>
      </c>
      <c r="D15" s="221">
        <v>6</v>
      </c>
      <c r="E15" s="221">
        <v>5</v>
      </c>
      <c r="F15" s="221">
        <v>0</v>
      </c>
      <c r="G15" s="267">
        <f t="shared" si="1"/>
        <v>1</v>
      </c>
      <c r="H15" s="221">
        <v>0</v>
      </c>
      <c r="I15" s="222"/>
    </row>
    <row r="16" spans="1:9" ht="30.75" customHeight="1">
      <c r="A16" s="348"/>
      <c r="B16" s="325"/>
      <c r="C16" s="219" t="s">
        <v>1017</v>
      </c>
      <c r="D16" s="221">
        <v>4</v>
      </c>
      <c r="E16" s="221">
        <v>1</v>
      </c>
      <c r="F16" s="221">
        <v>1</v>
      </c>
      <c r="G16" s="267">
        <f t="shared" si="1"/>
        <v>3</v>
      </c>
      <c r="H16" s="221">
        <v>77500</v>
      </c>
      <c r="I16" s="222"/>
    </row>
    <row r="17" spans="1:9" ht="30.75" customHeight="1">
      <c r="A17" s="348"/>
      <c r="B17" s="325"/>
      <c r="C17" s="219" t="s">
        <v>1018</v>
      </c>
      <c r="D17" s="221">
        <v>1</v>
      </c>
      <c r="E17" s="221">
        <v>0</v>
      </c>
      <c r="F17" s="221">
        <v>0</v>
      </c>
      <c r="G17" s="267">
        <f t="shared" si="1"/>
        <v>1</v>
      </c>
      <c r="H17" s="221">
        <v>0</v>
      </c>
      <c r="I17" s="222"/>
    </row>
    <row r="18" spans="1:9" ht="30.75" customHeight="1">
      <c r="A18" s="348"/>
      <c r="B18" s="325"/>
      <c r="C18" s="15" t="s">
        <v>11</v>
      </c>
      <c r="D18" s="9">
        <f>SUM(D7:D17)</f>
        <v>62</v>
      </c>
      <c r="E18" s="9">
        <f t="shared" ref="E18:H18" si="2">SUM(E7:E17)</f>
        <v>26</v>
      </c>
      <c r="F18" s="9">
        <f t="shared" si="2"/>
        <v>9</v>
      </c>
      <c r="G18" s="9">
        <f t="shared" si="2"/>
        <v>36</v>
      </c>
      <c r="H18" s="9">
        <f t="shared" si="2"/>
        <v>534800</v>
      </c>
      <c r="I18" s="9"/>
    </row>
    <row r="19" spans="1:9" ht="26.1" customHeight="1">
      <c r="A19" s="345">
        <v>2</v>
      </c>
      <c r="B19" s="346" t="s">
        <v>19</v>
      </c>
      <c r="C19" s="219" t="s">
        <v>1019</v>
      </c>
      <c r="D19" s="6">
        <v>17</v>
      </c>
      <c r="E19" s="6">
        <v>5</v>
      </c>
      <c r="F19" s="6">
        <v>5</v>
      </c>
      <c r="G19" s="104">
        <f>D19-E19</f>
        <v>12</v>
      </c>
      <c r="H19" s="6">
        <v>132500</v>
      </c>
      <c r="I19" s="6"/>
    </row>
    <row r="20" spans="1:9" ht="26.1" customHeight="1">
      <c r="A20" s="345"/>
      <c r="B20" s="346"/>
      <c r="C20" s="219" t="s">
        <v>13</v>
      </c>
      <c r="D20" s="221">
        <v>4</v>
      </c>
      <c r="E20" s="221">
        <v>0</v>
      </c>
      <c r="F20" s="221">
        <v>0</v>
      </c>
      <c r="G20" s="267">
        <f t="shared" ref="G20:G24" si="3">D20-E20</f>
        <v>4</v>
      </c>
      <c r="H20" s="221">
        <v>0</v>
      </c>
      <c r="I20" s="221"/>
    </row>
    <row r="21" spans="1:9" ht="26.1" customHeight="1">
      <c r="A21" s="345"/>
      <c r="B21" s="346"/>
      <c r="C21" s="219" t="s">
        <v>12</v>
      </c>
      <c r="D21" s="221">
        <v>12</v>
      </c>
      <c r="E21" s="221">
        <v>2</v>
      </c>
      <c r="F21" s="221">
        <v>2</v>
      </c>
      <c r="G21" s="267">
        <f t="shared" si="3"/>
        <v>10</v>
      </c>
      <c r="H21" s="221">
        <v>123660</v>
      </c>
      <c r="I21" s="221"/>
    </row>
    <row r="22" spans="1:9" ht="26.1" customHeight="1">
      <c r="A22" s="345"/>
      <c r="B22" s="346"/>
      <c r="C22" s="219" t="s">
        <v>1020</v>
      </c>
      <c r="D22" s="221">
        <v>3</v>
      </c>
      <c r="E22" s="221">
        <v>2</v>
      </c>
      <c r="F22" s="221">
        <v>2</v>
      </c>
      <c r="G22" s="267">
        <f t="shared" si="3"/>
        <v>1</v>
      </c>
      <c r="H22" s="221">
        <v>159000</v>
      </c>
      <c r="I22" s="221"/>
    </row>
    <row r="23" spans="1:9" ht="26.1" customHeight="1">
      <c r="A23" s="345"/>
      <c r="B23" s="346"/>
      <c r="C23" s="219" t="s">
        <v>1021</v>
      </c>
      <c r="D23" s="221">
        <v>3</v>
      </c>
      <c r="E23" s="221">
        <v>2</v>
      </c>
      <c r="F23" s="221">
        <v>0</v>
      </c>
      <c r="G23" s="267">
        <f t="shared" si="3"/>
        <v>1</v>
      </c>
      <c r="H23" s="221">
        <v>310000</v>
      </c>
      <c r="I23" s="221"/>
    </row>
    <row r="24" spans="1:9" ht="26.1" customHeight="1">
      <c r="A24" s="345"/>
      <c r="B24" s="346"/>
      <c r="C24" s="263" t="s">
        <v>763</v>
      </c>
      <c r="D24" s="157">
        <v>10</v>
      </c>
      <c r="E24" s="157">
        <v>1</v>
      </c>
      <c r="F24" s="157">
        <v>1</v>
      </c>
      <c r="G24" s="267">
        <f t="shared" si="3"/>
        <v>9</v>
      </c>
      <c r="H24" s="157">
        <v>155000</v>
      </c>
      <c r="I24" s="157"/>
    </row>
    <row r="25" spans="1:9" ht="26.1" customHeight="1">
      <c r="A25" s="345"/>
      <c r="B25" s="346"/>
      <c r="C25" s="13" t="s">
        <v>11</v>
      </c>
      <c r="D25" s="9">
        <f>SUM(D19:D24)</f>
        <v>49</v>
      </c>
      <c r="E25" s="9">
        <f t="shared" ref="E25:H25" si="4">SUM(E19:E24)</f>
        <v>12</v>
      </c>
      <c r="F25" s="9">
        <f t="shared" si="4"/>
        <v>10</v>
      </c>
      <c r="G25" s="9">
        <f t="shared" si="4"/>
        <v>37</v>
      </c>
      <c r="H25" s="9">
        <f t="shared" si="4"/>
        <v>880160</v>
      </c>
      <c r="I25" s="6"/>
    </row>
    <row r="26" spans="1:9" ht="26.1" customHeight="1">
      <c r="A26" s="6">
        <v>3</v>
      </c>
      <c r="B26" s="7" t="s">
        <v>21</v>
      </c>
      <c r="C26" s="7" t="s">
        <v>12</v>
      </c>
      <c r="D26" s="6">
        <v>12</v>
      </c>
      <c r="E26" s="6">
        <v>5</v>
      </c>
      <c r="F26" s="6">
        <v>5</v>
      </c>
      <c r="G26" s="104">
        <f t="shared" ref="G26:G37" si="5">D26-F26</f>
        <v>7</v>
      </c>
      <c r="H26" s="6">
        <v>745646</v>
      </c>
      <c r="I26" s="6"/>
    </row>
    <row r="27" spans="1:9" ht="45" customHeight="1">
      <c r="A27" s="6">
        <v>4</v>
      </c>
      <c r="B27" s="7" t="s">
        <v>23</v>
      </c>
      <c r="C27" s="7" t="s">
        <v>12</v>
      </c>
      <c r="D27" s="6">
        <v>9</v>
      </c>
      <c r="E27" s="6">
        <v>2</v>
      </c>
      <c r="F27" s="6">
        <v>2</v>
      </c>
      <c r="G27" s="104">
        <f t="shared" si="5"/>
        <v>7</v>
      </c>
      <c r="H27" s="6">
        <v>361646</v>
      </c>
      <c r="I27" s="6"/>
    </row>
    <row r="28" spans="1:9" ht="24.95" customHeight="1">
      <c r="A28" s="347">
        <v>5</v>
      </c>
      <c r="B28" s="324" t="s">
        <v>18</v>
      </c>
      <c r="C28" s="195" t="s">
        <v>904</v>
      </c>
      <c r="D28" s="159">
        <v>3</v>
      </c>
      <c r="E28" s="159">
        <v>2</v>
      </c>
      <c r="F28" s="159">
        <v>2</v>
      </c>
      <c r="G28" s="159">
        <f t="shared" si="5"/>
        <v>1</v>
      </c>
      <c r="H28" s="159">
        <v>79500</v>
      </c>
      <c r="I28" s="159"/>
    </row>
    <row r="29" spans="1:9" ht="24.95" customHeight="1">
      <c r="A29" s="348"/>
      <c r="B29" s="325"/>
      <c r="C29" s="219" t="s">
        <v>1022</v>
      </c>
      <c r="D29" s="221">
        <v>1</v>
      </c>
      <c r="E29" s="221">
        <v>0</v>
      </c>
      <c r="F29" s="221">
        <v>0</v>
      </c>
      <c r="G29" s="221">
        <f t="shared" si="5"/>
        <v>1</v>
      </c>
      <c r="H29" s="221">
        <v>0</v>
      </c>
      <c r="I29" s="221"/>
    </row>
    <row r="30" spans="1:9" ht="24.95" customHeight="1">
      <c r="A30" s="348"/>
      <c r="B30" s="325"/>
      <c r="C30" s="219" t="s">
        <v>1023</v>
      </c>
      <c r="D30" s="221">
        <v>2</v>
      </c>
      <c r="E30" s="221">
        <v>0</v>
      </c>
      <c r="F30" s="221">
        <v>0</v>
      </c>
      <c r="G30" s="221">
        <f t="shared" si="5"/>
        <v>2</v>
      </c>
      <c r="H30" s="221">
        <v>0</v>
      </c>
      <c r="I30" s="221"/>
    </row>
    <row r="31" spans="1:9" ht="24.95" customHeight="1">
      <c r="A31" s="348"/>
      <c r="B31" s="325"/>
      <c r="C31" s="219" t="s">
        <v>1024</v>
      </c>
      <c r="D31" s="221">
        <v>11</v>
      </c>
      <c r="E31" s="221">
        <v>0</v>
      </c>
      <c r="F31" s="221">
        <v>0</v>
      </c>
      <c r="G31" s="221">
        <f t="shared" si="5"/>
        <v>11</v>
      </c>
      <c r="H31" s="221">
        <v>0</v>
      </c>
      <c r="I31" s="221"/>
    </row>
    <row r="32" spans="1:9" ht="24.95" customHeight="1">
      <c r="A32" s="348"/>
      <c r="B32" s="325"/>
      <c r="C32" s="219" t="s">
        <v>1010</v>
      </c>
      <c r="D32" s="221">
        <v>3</v>
      </c>
      <c r="E32" s="221">
        <v>0</v>
      </c>
      <c r="F32" s="221">
        <v>0</v>
      </c>
      <c r="G32" s="221">
        <f t="shared" si="5"/>
        <v>3</v>
      </c>
      <c r="H32" s="221">
        <v>0</v>
      </c>
      <c r="I32" s="221"/>
    </row>
    <row r="33" spans="1:9" ht="24.95" customHeight="1">
      <c r="A33" s="348"/>
      <c r="B33" s="325"/>
      <c r="C33" s="219" t="s">
        <v>1025</v>
      </c>
      <c r="D33" s="221">
        <v>3</v>
      </c>
      <c r="E33" s="221">
        <v>0</v>
      </c>
      <c r="F33" s="221">
        <v>0</v>
      </c>
      <c r="G33" s="221">
        <f t="shared" si="5"/>
        <v>3</v>
      </c>
      <c r="H33" s="221">
        <v>0</v>
      </c>
      <c r="I33" s="221"/>
    </row>
    <row r="34" spans="1:9" ht="24.95" customHeight="1">
      <c r="A34" s="348"/>
      <c r="B34" s="325"/>
      <c r="C34" s="219" t="s">
        <v>1026</v>
      </c>
      <c r="D34" s="221">
        <v>2</v>
      </c>
      <c r="E34" s="221">
        <v>0</v>
      </c>
      <c r="F34" s="221">
        <v>0</v>
      </c>
      <c r="G34" s="221">
        <f t="shared" si="5"/>
        <v>2</v>
      </c>
      <c r="H34" s="221">
        <v>0</v>
      </c>
      <c r="I34" s="221"/>
    </row>
    <row r="35" spans="1:9" ht="24.95" customHeight="1">
      <c r="A35" s="348"/>
      <c r="B35" s="325"/>
      <c r="C35" s="219" t="s">
        <v>1027</v>
      </c>
      <c r="D35" s="221">
        <v>3</v>
      </c>
      <c r="E35" s="221">
        <v>0</v>
      </c>
      <c r="F35" s="221">
        <v>0</v>
      </c>
      <c r="G35" s="221">
        <f t="shared" si="5"/>
        <v>3</v>
      </c>
      <c r="H35" s="221">
        <v>0</v>
      </c>
      <c r="I35" s="221"/>
    </row>
    <row r="36" spans="1:9" ht="24.95" customHeight="1">
      <c r="A36" s="348"/>
      <c r="B36" s="325"/>
      <c r="C36" s="219" t="s">
        <v>1028</v>
      </c>
      <c r="D36" s="221">
        <v>5</v>
      </c>
      <c r="E36" s="221">
        <v>0</v>
      </c>
      <c r="F36" s="221">
        <v>0</v>
      </c>
      <c r="G36" s="221">
        <f t="shared" si="5"/>
        <v>5</v>
      </c>
      <c r="H36" s="221">
        <v>0</v>
      </c>
      <c r="I36" s="221"/>
    </row>
    <row r="37" spans="1:9" ht="24.95" customHeight="1">
      <c r="A37" s="348"/>
      <c r="B37" s="325"/>
      <c r="C37" s="158" t="s">
        <v>13</v>
      </c>
      <c r="D37" s="159">
        <v>21</v>
      </c>
      <c r="E37" s="159">
        <v>19</v>
      </c>
      <c r="F37" s="159">
        <v>19</v>
      </c>
      <c r="G37" s="159">
        <f t="shared" si="5"/>
        <v>2</v>
      </c>
      <c r="H37" s="159">
        <v>2112260</v>
      </c>
      <c r="I37" s="159"/>
    </row>
    <row r="38" spans="1:9" ht="24.95" customHeight="1">
      <c r="A38" s="349"/>
      <c r="B38" s="326"/>
      <c r="C38" s="15" t="s">
        <v>11</v>
      </c>
      <c r="D38" s="9">
        <f>SUM(D28:D37)</f>
        <v>54</v>
      </c>
      <c r="E38" s="9">
        <f t="shared" ref="E38:H38" si="6">SUM(E28:E37)</f>
        <v>21</v>
      </c>
      <c r="F38" s="9">
        <f t="shared" si="6"/>
        <v>21</v>
      </c>
      <c r="G38" s="9">
        <f t="shared" si="6"/>
        <v>33</v>
      </c>
      <c r="H38" s="9">
        <f t="shared" si="6"/>
        <v>2191760</v>
      </c>
      <c r="I38" s="159"/>
    </row>
    <row r="39" spans="1:9" ht="24.95" customHeight="1">
      <c r="A39" s="266">
        <v>6</v>
      </c>
      <c r="B39" s="261" t="s">
        <v>20</v>
      </c>
      <c r="C39" s="219" t="s">
        <v>1029</v>
      </c>
      <c r="D39" s="221">
        <v>23</v>
      </c>
      <c r="E39" s="221">
        <v>7</v>
      </c>
      <c r="F39" s="221">
        <v>7</v>
      </c>
      <c r="G39" s="221">
        <f>D39-F39</f>
        <v>16</v>
      </c>
      <c r="H39" s="221">
        <v>476960</v>
      </c>
      <c r="I39" s="221"/>
    </row>
    <row r="40" spans="1:9" ht="24.95" customHeight="1">
      <c r="A40" s="347">
        <v>7</v>
      </c>
      <c r="B40" s="324" t="s">
        <v>25</v>
      </c>
      <c r="C40" s="219" t="s">
        <v>1030</v>
      </c>
      <c r="D40" s="221">
        <v>11</v>
      </c>
      <c r="E40" s="221">
        <v>0</v>
      </c>
      <c r="F40" s="221">
        <v>0</v>
      </c>
      <c r="G40" s="221">
        <f t="shared" ref="G40:G57" si="7">D40-F40</f>
        <v>11</v>
      </c>
      <c r="H40" s="221">
        <v>0</v>
      </c>
      <c r="I40" s="221"/>
    </row>
    <row r="41" spans="1:9" ht="24.95" customHeight="1">
      <c r="A41" s="348"/>
      <c r="B41" s="325"/>
      <c r="C41" s="219" t="s">
        <v>12</v>
      </c>
      <c r="D41" s="221">
        <v>1</v>
      </c>
      <c r="E41" s="221">
        <v>0</v>
      </c>
      <c r="F41" s="221">
        <v>0</v>
      </c>
      <c r="G41" s="221">
        <f t="shared" si="7"/>
        <v>1</v>
      </c>
      <c r="H41" s="221">
        <v>0</v>
      </c>
      <c r="I41" s="221"/>
    </row>
    <row r="42" spans="1:9" ht="24.95" customHeight="1">
      <c r="A42" s="348"/>
      <c r="B42" s="325"/>
      <c r="C42" s="219" t="s">
        <v>1024</v>
      </c>
      <c r="D42" s="221">
        <v>12</v>
      </c>
      <c r="E42" s="221">
        <v>4</v>
      </c>
      <c r="F42" s="221">
        <v>4</v>
      </c>
      <c r="G42" s="221">
        <f t="shared" si="7"/>
        <v>8</v>
      </c>
      <c r="H42" s="221">
        <v>388640</v>
      </c>
      <c r="I42" s="221"/>
    </row>
    <row r="43" spans="1:9" ht="24.95" customHeight="1">
      <c r="A43" s="349"/>
      <c r="B43" s="326"/>
      <c r="C43" s="219" t="s">
        <v>11</v>
      </c>
      <c r="D43" s="221">
        <f>SUM(D40:D42)</f>
        <v>24</v>
      </c>
      <c r="E43" s="221">
        <f t="shared" ref="E43:H43" si="8">SUM(E40:E42)</f>
        <v>4</v>
      </c>
      <c r="F43" s="221">
        <f t="shared" si="8"/>
        <v>4</v>
      </c>
      <c r="G43" s="221">
        <f t="shared" si="8"/>
        <v>20</v>
      </c>
      <c r="H43" s="221">
        <f t="shared" si="8"/>
        <v>388640</v>
      </c>
      <c r="I43" s="221"/>
    </row>
    <row r="44" spans="1:9" ht="24.95" customHeight="1">
      <c r="A44" s="347">
        <v>8</v>
      </c>
      <c r="B44" s="324" t="s">
        <v>24</v>
      </c>
      <c r="C44" s="219" t="s">
        <v>1024</v>
      </c>
      <c r="D44" s="221">
        <v>9</v>
      </c>
      <c r="E44" s="221">
        <v>0</v>
      </c>
      <c r="F44" s="221">
        <v>0</v>
      </c>
      <c r="G44" s="221">
        <f t="shared" si="7"/>
        <v>9</v>
      </c>
      <c r="H44" s="221">
        <v>0</v>
      </c>
      <c r="I44" s="221"/>
    </row>
    <row r="45" spans="1:9" ht="24.95" customHeight="1">
      <c r="A45" s="348"/>
      <c r="B45" s="325"/>
      <c r="C45" s="219" t="s">
        <v>13</v>
      </c>
      <c r="D45" s="221">
        <v>1</v>
      </c>
      <c r="E45" s="221">
        <v>0</v>
      </c>
      <c r="F45" s="221">
        <v>0</v>
      </c>
      <c r="G45" s="221">
        <f t="shared" si="7"/>
        <v>1</v>
      </c>
      <c r="H45" s="221">
        <v>0</v>
      </c>
      <c r="I45" s="221"/>
    </row>
    <row r="46" spans="1:9" ht="24.95" customHeight="1">
      <c r="A46" s="348"/>
      <c r="B46" s="325"/>
      <c r="C46" s="219" t="s">
        <v>12</v>
      </c>
      <c r="D46" s="221">
        <v>10</v>
      </c>
      <c r="E46" s="221">
        <v>0</v>
      </c>
      <c r="F46" s="221">
        <v>0</v>
      </c>
      <c r="G46" s="221">
        <f t="shared" si="7"/>
        <v>10</v>
      </c>
      <c r="H46" s="221">
        <v>0</v>
      </c>
      <c r="I46" s="221"/>
    </row>
    <row r="47" spans="1:9" ht="24.95" customHeight="1">
      <c r="A47" s="348"/>
      <c r="B47" s="325"/>
      <c r="C47" s="219" t="s">
        <v>1031</v>
      </c>
      <c r="D47" s="221">
        <v>5</v>
      </c>
      <c r="E47" s="221">
        <v>1</v>
      </c>
      <c r="F47" s="221">
        <v>0</v>
      </c>
      <c r="G47" s="221">
        <f t="shared" si="7"/>
        <v>5</v>
      </c>
      <c r="H47" s="221">
        <v>26500</v>
      </c>
      <c r="I47" s="221"/>
    </row>
    <row r="48" spans="1:9" ht="24.95" customHeight="1">
      <c r="A48" s="348"/>
      <c r="B48" s="325"/>
      <c r="C48" s="219" t="s">
        <v>1032</v>
      </c>
      <c r="D48" s="221">
        <v>1</v>
      </c>
      <c r="E48" s="221">
        <v>0</v>
      </c>
      <c r="F48" s="221">
        <v>0</v>
      </c>
      <c r="G48" s="221">
        <f t="shared" si="7"/>
        <v>1</v>
      </c>
      <c r="H48" s="221">
        <v>0</v>
      </c>
      <c r="I48" s="221"/>
    </row>
    <row r="49" spans="1:9" ht="24.95" customHeight="1">
      <c r="A49" s="349"/>
      <c r="B49" s="326"/>
      <c r="C49" s="219" t="s">
        <v>11</v>
      </c>
      <c r="D49" s="9">
        <f>SUM(D44:D48)</f>
        <v>26</v>
      </c>
      <c r="E49" s="9">
        <f t="shared" ref="E49:H49" si="9">SUM(E44:E48)</f>
        <v>1</v>
      </c>
      <c r="F49" s="9">
        <f t="shared" si="9"/>
        <v>0</v>
      </c>
      <c r="G49" s="9">
        <f t="shared" si="9"/>
        <v>26</v>
      </c>
      <c r="H49" s="9">
        <f t="shared" si="9"/>
        <v>26500</v>
      </c>
      <c r="I49" s="221"/>
    </row>
    <row r="50" spans="1:9" ht="24.95" customHeight="1">
      <c r="A50" s="347">
        <v>9</v>
      </c>
      <c r="B50" s="324" t="s">
        <v>17</v>
      </c>
      <c r="C50" s="219" t="s">
        <v>1033</v>
      </c>
      <c r="D50" s="221">
        <v>2</v>
      </c>
      <c r="E50" s="221">
        <v>0</v>
      </c>
      <c r="F50" s="221">
        <v>0</v>
      </c>
      <c r="G50" s="221">
        <f t="shared" si="7"/>
        <v>2</v>
      </c>
      <c r="H50" s="221">
        <v>0</v>
      </c>
      <c r="I50" s="221"/>
    </row>
    <row r="51" spans="1:9" ht="24.95" customHeight="1">
      <c r="A51" s="348"/>
      <c r="B51" s="325"/>
      <c r="C51" s="219" t="s">
        <v>12</v>
      </c>
      <c r="D51" s="221">
        <v>4</v>
      </c>
      <c r="E51" s="221">
        <v>1</v>
      </c>
      <c r="F51" s="221">
        <v>1</v>
      </c>
      <c r="G51" s="221">
        <f t="shared" si="7"/>
        <v>3</v>
      </c>
      <c r="H51" s="221">
        <v>26500</v>
      </c>
      <c r="I51" s="221"/>
    </row>
    <row r="52" spans="1:9" ht="24.95" customHeight="1">
      <c r="A52" s="349"/>
      <c r="B52" s="326"/>
      <c r="C52" s="219" t="s">
        <v>11</v>
      </c>
      <c r="D52" s="9">
        <f>SUM(D50:D51)</f>
        <v>6</v>
      </c>
      <c r="E52" s="9">
        <f t="shared" ref="E52:H52" si="10">SUM(E50:E51)</f>
        <v>1</v>
      </c>
      <c r="F52" s="9">
        <f t="shared" si="10"/>
        <v>1</v>
      </c>
      <c r="G52" s="9">
        <f t="shared" si="10"/>
        <v>5</v>
      </c>
      <c r="H52" s="9">
        <f t="shared" si="10"/>
        <v>26500</v>
      </c>
      <c r="I52" s="221"/>
    </row>
    <row r="53" spans="1:9" ht="48">
      <c r="A53" s="220">
        <v>10</v>
      </c>
      <c r="B53" s="218" t="s">
        <v>1034</v>
      </c>
      <c r="C53" s="219" t="s">
        <v>12</v>
      </c>
      <c r="D53" s="221">
        <v>10</v>
      </c>
      <c r="E53" s="221">
        <v>2</v>
      </c>
      <c r="F53" s="221">
        <v>1</v>
      </c>
      <c r="G53" s="221">
        <f t="shared" si="7"/>
        <v>9</v>
      </c>
      <c r="H53" s="221">
        <v>53000</v>
      </c>
      <c r="I53" s="221"/>
    </row>
    <row r="54" spans="1:9" ht="24">
      <c r="A54" s="220">
        <v>11</v>
      </c>
      <c r="B54" s="218" t="s">
        <v>45</v>
      </c>
      <c r="C54" s="219" t="s">
        <v>12</v>
      </c>
      <c r="D54" s="221">
        <v>2</v>
      </c>
      <c r="E54" s="221">
        <v>1</v>
      </c>
      <c r="F54" s="221">
        <v>1</v>
      </c>
      <c r="G54" s="221">
        <f t="shared" si="7"/>
        <v>1</v>
      </c>
      <c r="H54" s="9">
        <v>26500</v>
      </c>
      <c r="I54" s="221"/>
    </row>
    <row r="55" spans="1:9" ht="24.95" customHeight="1">
      <c r="A55" s="220">
        <v>12</v>
      </c>
      <c r="B55" s="218" t="s">
        <v>729</v>
      </c>
      <c r="C55" s="219" t="s">
        <v>12</v>
      </c>
      <c r="D55" s="221">
        <v>1</v>
      </c>
      <c r="E55" s="221">
        <v>0</v>
      </c>
      <c r="F55" s="221">
        <v>0</v>
      </c>
      <c r="G55" s="221">
        <f t="shared" si="7"/>
        <v>1</v>
      </c>
      <c r="H55" s="221">
        <v>0</v>
      </c>
      <c r="I55" s="221"/>
    </row>
    <row r="56" spans="1:9" ht="24.95" customHeight="1">
      <c r="A56" s="220">
        <v>13</v>
      </c>
      <c r="B56" s="262" t="s">
        <v>738</v>
      </c>
      <c r="C56" s="219" t="s">
        <v>12</v>
      </c>
      <c r="D56" s="221">
        <v>5</v>
      </c>
      <c r="E56" s="221">
        <v>1</v>
      </c>
      <c r="F56" s="221">
        <v>1</v>
      </c>
      <c r="G56" s="221">
        <f t="shared" si="7"/>
        <v>4</v>
      </c>
      <c r="H56" s="221">
        <v>53000</v>
      </c>
      <c r="I56" s="221"/>
    </row>
    <row r="57" spans="1:9" ht="24.95" customHeight="1">
      <c r="A57" s="220">
        <v>14</v>
      </c>
      <c r="B57" s="218" t="s">
        <v>734</v>
      </c>
      <c r="C57" s="219" t="s">
        <v>12</v>
      </c>
      <c r="D57" s="221">
        <v>2</v>
      </c>
      <c r="E57" s="221">
        <v>0</v>
      </c>
      <c r="F57" s="221">
        <v>0</v>
      </c>
      <c r="G57" s="221">
        <f t="shared" si="7"/>
        <v>2</v>
      </c>
      <c r="H57" s="221">
        <v>0</v>
      </c>
      <c r="I57" s="221"/>
    </row>
    <row r="58" spans="1:9" ht="24">
      <c r="A58" s="327" t="s">
        <v>743</v>
      </c>
      <c r="B58" s="327"/>
      <c r="C58" s="327"/>
      <c r="D58" s="150">
        <f>D18+D25+D26+D27+D38+D39+D43+D49+D52+D53+D54+D55+D56+D57</f>
        <v>285</v>
      </c>
      <c r="E58" s="150">
        <f t="shared" ref="E58:H58" si="11">E18+E25+E26+E27+E38+E39+E43+E49+E52+E53+E54+E55+E56+E57</f>
        <v>83</v>
      </c>
      <c r="F58" s="150">
        <f t="shared" si="11"/>
        <v>62</v>
      </c>
      <c r="G58" s="150">
        <f t="shared" si="11"/>
        <v>204</v>
      </c>
      <c r="H58" s="150">
        <f t="shared" si="11"/>
        <v>5765112</v>
      </c>
      <c r="I58" s="151"/>
    </row>
    <row r="59" spans="1:9" ht="18.75">
      <c r="A59" s="3"/>
      <c r="B59" s="3"/>
      <c r="C59" s="3"/>
      <c r="D59" s="3"/>
      <c r="E59" s="3"/>
      <c r="F59" s="3"/>
      <c r="G59" s="3"/>
      <c r="H59" s="3"/>
      <c r="I59" s="3"/>
    </row>
    <row r="60" spans="1:9" ht="18.75">
      <c r="A60" s="3"/>
      <c r="B60" s="3"/>
      <c r="C60" s="3"/>
      <c r="D60" s="3"/>
      <c r="E60" s="3"/>
      <c r="F60" s="3"/>
      <c r="G60" s="3"/>
      <c r="H60" s="3"/>
      <c r="I60" s="3"/>
    </row>
    <row r="61" spans="1:9" ht="18.75">
      <c r="A61" s="3"/>
      <c r="B61" s="3"/>
      <c r="C61" s="3"/>
      <c r="D61" s="3"/>
      <c r="E61" s="3"/>
      <c r="F61" s="3"/>
      <c r="G61" s="3"/>
      <c r="H61" s="3"/>
      <c r="I61" s="3"/>
    </row>
    <row r="62" spans="1:9" ht="18.75">
      <c r="A62" s="3"/>
      <c r="B62" s="3"/>
      <c r="C62" s="3"/>
      <c r="D62" s="3"/>
      <c r="E62" s="3"/>
      <c r="F62" s="3"/>
      <c r="G62" s="3"/>
      <c r="H62" s="3"/>
      <c r="I62" s="3"/>
    </row>
    <row r="63" spans="1:9" ht="18.75">
      <c r="A63" s="3"/>
      <c r="B63" s="3"/>
      <c r="C63" s="3"/>
      <c r="D63" s="3"/>
      <c r="E63" s="3"/>
      <c r="F63" s="3"/>
      <c r="G63" s="3"/>
      <c r="H63" s="3"/>
      <c r="I63" s="3"/>
    </row>
    <row r="64" spans="1:9" ht="18.75">
      <c r="A64" s="3"/>
      <c r="B64" s="3"/>
      <c r="C64" s="3"/>
      <c r="D64" s="3"/>
      <c r="E64" s="3"/>
      <c r="F64" s="3"/>
      <c r="G64" s="3"/>
      <c r="H64" s="3"/>
      <c r="I64" s="3"/>
    </row>
    <row r="65" spans="1:9" ht="18.75">
      <c r="A65" s="3"/>
      <c r="B65" s="3"/>
      <c r="C65" s="3"/>
      <c r="D65" s="3"/>
      <c r="E65" s="3"/>
      <c r="F65" s="3"/>
      <c r="G65" s="3"/>
      <c r="H65" s="3"/>
      <c r="I65" s="3"/>
    </row>
    <row r="66" spans="1:9" ht="18.75">
      <c r="A66" s="3"/>
      <c r="B66" s="3"/>
      <c r="C66" s="3"/>
      <c r="D66" s="3"/>
      <c r="E66" s="3"/>
      <c r="F66" s="3"/>
      <c r="G66" s="3"/>
      <c r="H66" s="3"/>
      <c r="I66" s="3"/>
    </row>
    <row r="67" spans="1:9" ht="18.75">
      <c r="A67" s="3"/>
      <c r="B67" s="3"/>
      <c r="C67" s="3"/>
      <c r="D67" s="3"/>
      <c r="E67" s="3"/>
      <c r="F67" s="3"/>
      <c r="G67" s="3"/>
      <c r="H67" s="3"/>
      <c r="I67" s="3"/>
    </row>
    <row r="68" spans="1:9" ht="18.75">
      <c r="A68" s="3"/>
      <c r="B68" s="3"/>
      <c r="C68" s="3"/>
      <c r="D68" s="3"/>
      <c r="E68" s="3"/>
      <c r="F68" s="3"/>
      <c r="G68" s="3"/>
      <c r="H68" s="3"/>
      <c r="I68" s="3"/>
    </row>
    <row r="69" spans="1:9" ht="18.75">
      <c r="A69" s="3"/>
      <c r="B69" s="3"/>
      <c r="C69" s="3"/>
      <c r="D69" s="3"/>
      <c r="E69" s="3"/>
      <c r="F69" s="3"/>
      <c r="G69" s="3"/>
      <c r="H69" s="3"/>
      <c r="I69" s="3"/>
    </row>
    <row r="70" spans="1:9" ht="18.75">
      <c r="A70" s="3"/>
      <c r="B70" s="3"/>
      <c r="C70" s="3"/>
      <c r="D70" s="3"/>
      <c r="E70" s="3"/>
      <c r="F70" s="3"/>
      <c r="G70" s="3"/>
      <c r="H70" s="3"/>
      <c r="I70" s="3"/>
    </row>
    <row r="71" spans="1:9" ht="18.75">
      <c r="A71" s="3"/>
      <c r="B71" s="3"/>
      <c r="C71" s="3"/>
      <c r="D71" s="3"/>
      <c r="E71" s="3"/>
      <c r="F71" s="3"/>
      <c r="G71" s="3"/>
      <c r="H71" s="3"/>
      <c r="I71" s="3"/>
    </row>
    <row r="72" spans="1:9" ht="18.75">
      <c r="A72" s="3"/>
      <c r="B72" s="3"/>
      <c r="C72" s="3"/>
      <c r="D72" s="3"/>
      <c r="E72" s="3"/>
      <c r="F72" s="3"/>
      <c r="G72" s="3"/>
      <c r="H72" s="3"/>
      <c r="I72" s="3"/>
    </row>
    <row r="73" spans="1:9" ht="18.75">
      <c r="A73" s="3"/>
      <c r="B73" s="3"/>
      <c r="C73" s="3"/>
      <c r="D73" s="3"/>
      <c r="E73" s="3"/>
      <c r="F73" s="3"/>
      <c r="G73" s="3"/>
      <c r="H73" s="3"/>
      <c r="I73" s="3"/>
    </row>
    <row r="74" spans="1:9" ht="18.75">
      <c r="A74" s="3"/>
      <c r="B74" s="3"/>
      <c r="C74" s="3"/>
      <c r="D74" s="3"/>
      <c r="E74" s="3"/>
      <c r="F74" s="3"/>
      <c r="G74" s="3"/>
      <c r="H74" s="3"/>
      <c r="I74" s="3"/>
    </row>
    <row r="75" spans="1:9" ht="18.75">
      <c r="A75" s="3"/>
      <c r="B75" s="3"/>
      <c r="C75" s="3"/>
      <c r="D75" s="3"/>
      <c r="E75" s="3"/>
      <c r="F75" s="3"/>
      <c r="G75" s="3"/>
      <c r="H75" s="3"/>
      <c r="I75" s="3"/>
    </row>
    <row r="76" spans="1:9" ht="18.75">
      <c r="A76" s="3"/>
      <c r="B76" s="3"/>
      <c r="C76" s="3"/>
      <c r="D76" s="3"/>
      <c r="E76" s="3"/>
      <c r="F76" s="3"/>
      <c r="G76" s="3"/>
      <c r="H76" s="3"/>
      <c r="I76" s="3"/>
    </row>
    <row r="77" spans="1:9" ht="18.75">
      <c r="A77" s="3"/>
      <c r="B77" s="3"/>
      <c r="C77" s="3"/>
      <c r="D77" s="3"/>
      <c r="E77" s="3"/>
      <c r="F77" s="3"/>
      <c r="G77" s="3"/>
      <c r="H77" s="3"/>
      <c r="I77" s="3"/>
    </row>
    <row r="78" spans="1:9" ht="18.75">
      <c r="A78" s="3"/>
      <c r="B78" s="3"/>
      <c r="C78" s="3"/>
      <c r="D78" s="3"/>
      <c r="E78" s="3"/>
      <c r="F78" s="3"/>
      <c r="G78" s="3"/>
      <c r="H78" s="3"/>
      <c r="I78" s="3"/>
    </row>
    <row r="79" spans="1:9" ht="18.75">
      <c r="A79" s="3"/>
      <c r="B79" s="3"/>
      <c r="C79" s="3"/>
      <c r="D79" s="3"/>
      <c r="E79" s="3"/>
      <c r="F79" s="3"/>
      <c r="G79" s="3"/>
      <c r="H79" s="3"/>
      <c r="I79" s="3"/>
    </row>
    <row r="80" spans="1:9" ht="18.75">
      <c r="A80" s="3"/>
      <c r="B80" s="3"/>
      <c r="C80" s="3"/>
      <c r="D80" s="3"/>
      <c r="E80" s="3"/>
      <c r="F80" s="3"/>
      <c r="G80" s="3"/>
      <c r="H80" s="3"/>
      <c r="I80" s="3"/>
    </row>
    <row r="81" spans="1:9" ht="18.75">
      <c r="A81" s="3"/>
      <c r="B81" s="3"/>
      <c r="C81" s="3"/>
      <c r="D81" s="3"/>
      <c r="E81" s="3"/>
      <c r="F81" s="3"/>
      <c r="G81" s="3"/>
      <c r="H81" s="3"/>
      <c r="I81" s="3"/>
    </row>
    <row r="82" spans="1:9" ht="18.75">
      <c r="A82" s="3"/>
      <c r="B82" s="3"/>
      <c r="C82" s="3"/>
      <c r="D82" s="3"/>
      <c r="E82" s="3"/>
      <c r="F82" s="3"/>
      <c r="G82" s="3"/>
      <c r="H82" s="3"/>
      <c r="I82" s="3"/>
    </row>
    <row r="83" spans="1:9" ht="18.75">
      <c r="A83" s="3"/>
      <c r="B83" s="3"/>
      <c r="C83" s="3"/>
      <c r="D83" s="3"/>
      <c r="E83" s="3"/>
      <c r="F83" s="3"/>
      <c r="G83" s="3"/>
      <c r="H83" s="3"/>
      <c r="I83" s="3"/>
    </row>
    <row r="84" spans="1:9" ht="18.75">
      <c r="A84" s="3"/>
      <c r="B84" s="3"/>
      <c r="C84" s="3"/>
      <c r="D84" s="3"/>
      <c r="E84" s="3"/>
      <c r="F84" s="3"/>
      <c r="G84" s="3"/>
      <c r="H84" s="3"/>
      <c r="I84" s="3"/>
    </row>
    <row r="85" spans="1:9" ht="18.75">
      <c r="A85" s="3"/>
      <c r="B85" s="3"/>
      <c r="C85" s="3"/>
      <c r="D85" s="3"/>
      <c r="E85" s="3"/>
      <c r="F85" s="3"/>
      <c r="G85" s="3"/>
      <c r="H85" s="3"/>
      <c r="I85" s="3"/>
    </row>
    <row r="86" spans="1:9" ht="18.75">
      <c r="A86" s="3"/>
      <c r="B86" s="3"/>
      <c r="C86" s="3"/>
      <c r="D86" s="3"/>
      <c r="E86" s="3"/>
      <c r="F86" s="3"/>
      <c r="G86" s="3"/>
      <c r="H86" s="3"/>
      <c r="I86" s="3"/>
    </row>
    <row r="87" spans="1:9" ht="18.75">
      <c r="A87" s="3"/>
      <c r="B87" s="3"/>
      <c r="C87" s="3"/>
      <c r="D87" s="3"/>
      <c r="E87" s="3"/>
      <c r="F87" s="3"/>
      <c r="G87" s="3"/>
      <c r="H87" s="3"/>
      <c r="I87" s="3"/>
    </row>
    <row r="88" spans="1:9" ht="18.75">
      <c r="A88" s="3"/>
      <c r="B88" s="3"/>
      <c r="C88" s="3"/>
      <c r="D88" s="3"/>
      <c r="E88" s="3"/>
      <c r="F88" s="3"/>
      <c r="G88" s="3"/>
      <c r="H88" s="3"/>
      <c r="I88" s="3"/>
    </row>
    <row r="89" spans="1:9" ht="18.75">
      <c r="A89" s="3"/>
      <c r="B89" s="3"/>
      <c r="C89" s="3"/>
      <c r="D89" s="3"/>
      <c r="E89" s="3"/>
      <c r="F89" s="3"/>
      <c r="G89" s="3"/>
      <c r="H89" s="3"/>
      <c r="I89" s="3"/>
    </row>
    <row r="90" spans="1:9" ht="18.75">
      <c r="A90" s="3"/>
      <c r="B90" s="3"/>
      <c r="C90" s="3"/>
      <c r="D90" s="3"/>
      <c r="E90" s="3"/>
      <c r="F90" s="3"/>
      <c r="G90" s="3"/>
      <c r="H90" s="3"/>
      <c r="I90" s="3"/>
    </row>
    <row r="91" spans="1:9" ht="18.75">
      <c r="A91" s="3"/>
      <c r="B91" s="3"/>
      <c r="C91" s="3"/>
      <c r="D91" s="3"/>
      <c r="E91" s="3"/>
      <c r="F91" s="3"/>
      <c r="G91" s="3"/>
      <c r="H91" s="3"/>
      <c r="I91" s="3"/>
    </row>
    <row r="92" spans="1:9" ht="18.75">
      <c r="A92" s="3"/>
      <c r="B92" s="3"/>
      <c r="C92" s="3"/>
      <c r="D92" s="3"/>
      <c r="E92" s="3"/>
      <c r="F92" s="3"/>
      <c r="G92" s="3"/>
      <c r="H92" s="3"/>
      <c r="I92" s="3"/>
    </row>
    <row r="93" spans="1:9" ht="18.75">
      <c r="A93" s="3"/>
      <c r="B93" s="3"/>
      <c r="C93" s="3"/>
      <c r="D93" s="3"/>
      <c r="E93" s="3"/>
      <c r="F93" s="3"/>
      <c r="G93" s="3"/>
      <c r="H93" s="3"/>
      <c r="I93" s="3"/>
    </row>
    <row r="94" spans="1:9" ht="18.75">
      <c r="A94" s="3"/>
      <c r="B94" s="3"/>
      <c r="C94" s="3"/>
      <c r="D94" s="3"/>
      <c r="E94" s="3"/>
      <c r="F94" s="3"/>
      <c r="G94" s="3"/>
      <c r="H94" s="3"/>
      <c r="I94" s="3"/>
    </row>
    <row r="95" spans="1:9" ht="18.75">
      <c r="A95" s="3"/>
      <c r="B95" s="3"/>
      <c r="C95" s="3"/>
      <c r="D95" s="3"/>
      <c r="E95" s="3"/>
      <c r="F95" s="3"/>
      <c r="G95" s="3"/>
      <c r="H95" s="3"/>
      <c r="I95" s="3"/>
    </row>
    <row r="96" spans="1:9" ht="18.75">
      <c r="A96" s="3"/>
      <c r="B96" s="3"/>
      <c r="C96" s="3"/>
      <c r="D96" s="3"/>
      <c r="E96" s="3"/>
      <c r="F96" s="3"/>
      <c r="G96" s="3"/>
      <c r="H96" s="3"/>
      <c r="I96" s="3"/>
    </row>
    <row r="97" spans="1:9" ht="18.75">
      <c r="A97" s="3"/>
      <c r="B97" s="3"/>
      <c r="C97" s="3"/>
      <c r="D97" s="3"/>
      <c r="E97" s="3"/>
      <c r="F97" s="3"/>
      <c r="G97" s="3"/>
      <c r="H97" s="3"/>
      <c r="I97" s="3"/>
    </row>
    <row r="98" spans="1:9" ht="18.75">
      <c r="A98" s="3"/>
      <c r="B98" s="3"/>
      <c r="C98" s="3"/>
      <c r="D98" s="3"/>
      <c r="E98" s="3"/>
      <c r="F98" s="3"/>
      <c r="G98" s="3"/>
      <c r="H98" s="3"/>
      <c r="I98" s="3"/>
    </row>
    <row r="99" spans="1:9" ht="18.75">
      <c r="A99" s="3"/>
      <c r="B99" s="3"/>
      <c r="C99" s="3"/>
      <c r="D99" s="3"/>
      <c r="E99" s="3"/>
      <c r="F99" s="3"/>
      <c r="G99" s="3"/>
      <c r="H99" s="3"/>
      <c r="I99" s="3"/>
    </row>
    <row r="100" spans="1:9" ht="18.7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.7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8.7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8.7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.7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8.7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.7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.7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.7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.7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.7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.7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8.7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.7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8.7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8.7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8.7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8.7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8.7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8.7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.7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8.7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8.7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8.7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8.7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.7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8.7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8.7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8.7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8.7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8.7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8.7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8.7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.7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.7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8.7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8.7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8.75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8.75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8.75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8.75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8.75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8.75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8.75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8.75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8.75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8.75">
      <c r="A224" s="3"/>
      <c r="B224" s="3"/>
      <c r="C224" s="3"/>
      <c r="D224" s="3"/>
      <c r="E224" s="3"/>
      <c r="F224" s="3"/>
      <c r="G224" s="3"/>
      <c r="H224" s="3"/>
      <c r="I224" s="3"/>
    </row>
    <row r="225" spans="1:9" ht="18.75">
      <c r="A225" s="3"/>
      <c r="B225" s="3"/>
      <c r="C225" s="3"/>
      <c r="D225" s="3"/>
      <c r="E225" s="3"/>
      <c r="F225" s="3"/>
      <c r="G225" s="3"/>
      <c r="H225" s="3"/>
      <c r="I225" s="3"/>
    </row>
    <row r="226" spans="1:9" ht="18.75">
      <c r="A226" s="3"/>
      <c r="B226" s="3"/>
      <c r="C226" s="3"/>
      <c r="D226" s="3"/>
      <c r="E226" s="3"/>
      <c r="F226" s="3"/>
      <c r="G226" s="3"/>
      <c r="H226" s="3"/>
      <c r="I226" s="3"/>
    </row>
    <row r="227" spans="1:9" ht="18.75">
      <c r="A227" s="3"/>
      <c r="B227" s="3"/>
      <c r="C227" s="3"/>
      <c r="D227" s="3"/>
      <c r="E227" s="3"/>
      <c r="F227" s="3"/>
      <c r="G227" s="3"/>
      <c r="H227" s="3"/>
      <c r="I227" s="3"/>
    </row>
    <row r="228" spans="1:9" ht="18.75">
      <c r="A228" s="3"/>
      <c r="B228" s="3"/>
      <c r="C228" s="3"/>
      <c r="D228" s="3"/>
      <c r="E228" s="3"/>
      <c r="F228" s="3"/>
      <c r="G228" s="3"/>
      <c r="H228" s="3"/>
      <c r="I228" s="3"/>
    </row>
    <row r="229" spans="1:9" ht="18.75">
      <c r="A229" s="3"/>
      <c r="B229" s="3"/>
      <c r="C229" s="3"/>
      <c r="D229" s="3"/>
      <c r="E229" s="3"/>
      <c r="F229" s="3"/>
      <c r="G229" s="3"/>
      <c r="H229" s="3"/>
      <c r="I229" s="3"/>
    </row>
    <row r="230" spans="1:9" ht="18.75">
      <c r="A230" s="3"/>
      <c r="B230" s="3"/>
      <c r="C230" s="3"/>
      <c r="D230" s="3"/>
      <c r="E230" s="3"/>
      <c r="F230" s="3"/>
      <c r="G230" s="3"/>
      <c r="H230" s="3"/>
      <c r="I230" s="3"/>
    </row>
    <row r="231" spans="1:9" ht="18.75">
      <c r="A231" s="3"/>
      <c r="B231" s="3"/>
      <c r="C231" s="3"/>
      <c r="D231" s="3"/>
      <c r="E231" s="3"/>
      <c r="F231" s="3"/>
      <c r="G231" s="3"/>
      <c r="H231" s="3"/>
      <c r="I231" s="3"/>
    </row>
    <row r="232" spans="1:9" ht="18.75">
      <c r="A232" s="3"/>
      <c r="B232" s="3"/>
      <c r="C232" s="3"/>
      <c r="D232" s="3"/>
      <c r="E232" s="3"/>
      <c r="F232" s="3"/>
      <c r="G232" s="3"/>
      <c r="H232" s="3"/>
      <c r="I232" s="3"/>
    </row>
    <row r="233" spans="1:9" ht="18.75">
      <c r="A233" s="3"/>
      <c r="B233" s="3"/>
      <c r="C233" s="3"/>
      <c r="D233" s="3"/>
      <c r="E233" s="3"/>
      <c r="F233" s="3"/>
      <c r="G233" s="3"/>
      <c r="H233" s="3"/>
      <c r="I233" s="3"/>
    </row>
    <row r="234" spans="1:9" ht="18.75">
      <c r="A234" s="3"/>
      <c r="B234" s="3"/>
      <c r="C234" s="3"/>
      <c r="D234" s="3"/>
      <c r="E234" s="3"/>
      <c r="F234" s="3"/>
      <c r="G234" s="3"/>
      <c r="H234" s="3"/>
      <c r="I234" s="3"/>
    </row>
    <row r="235" spans="1:9" ht="18.75">
      <c r="A235" s="3"/>
      <c r="B235" s="3"/>
      <c r="C235" s="3"/>
      <c r="D235" s="3"/>
      <c r="E235" s="3"/>
      <c r="F235" s="3"/>
      <c r="G235" s="3"/>
      <c r="H235" s="3"/>
      <c r="I235" s="3"/>
    </row>
    <row r="236" spans="1:9" ht="18.75">
      <c r="A236" s="3"/>
      <c r="B236" s="3"/>
      <c r="C236" s="3"/>
      <c r="D236" s="3"/>
      <c r="E236" s="3"/>
      <c r="F236" s="3"/>
      <c r="G236" s="3"/>
      <c r="H236" s="3"/>
      <c r="I236" s="3"/>
    </row>
    <row r="237" spans="1:9" ht="18.75">
      <c r="A237" s="3"/>
      <c r="B237" s="3"/>
      <c r="C237" s="3"/>
      <c r="D237" s="3"/>
      <c r="E237" s="3"/>
      <c r="F237" s="3"/>
      <c r="G237" s="3"/>
      <c r="H237" s="3"/>
      <c r="I237" s="3"/>
    </row>
    <row r="238" spans="1:9" ht="18.75">
      <c r="A238" s="3"/>
      <c r="B238" s="3"/>
      <c r="C238" s="3"/>
      <c r="D238" s="3"/>
      <c r="E238" s="3"/>
      <c r="F238" s="3"/>
      <c r="G238" s="3"/>
      <c r="H238" s="3"/>
      <c r="I238" s="3"/>
    </row>
    <row r="239" spans="1:9" ht="18.75">
      <c r="A239" s="3"/>
      <c r="B239" s="3"/>
      <c r="C239" s="3"/>
      <c r="D239" s="3"/>
      <c r="E239" s="3"/>
      <c r="F239" s="3"/>
      <c r="G239" s="3"/>
      <c r="H239" s="3"/>
      <c r="I239" s="3"/>
    </row>
    <row r="240" spans="1:9" ht="18.75">
      <c r="A240" s="3"/>
      <c r="B240" s="3"/>
      <c r="C240" s="3"/>
      <c r="D240" s="3"/>
      <c r="E240" s="3"/>
      <c r="F240" s="3"/>
      <c r="G240" s="3"/>
      <c r="H240" s="3"/>
      <c r="I240" s="3"/>
    </row>
    <row r="241" spans="1:9" ht="18.75">
      <c r="A241" s="3"/>
      <c r="B241" s="3"/>
      <c r="C241" s="3"/>
      <c r="D241" s="3"/>
      <c r="E241" s="3"/>
      <c r="F241" s="3"/>
      <c r="G241" s="3"/>
      <c r="H241" s="3"/>
      <c r="I241" s="3"/>
    </row>
    <row r="242" spans="1:9" ht="18.75">
      <c r="A242" s="3"/>
      <c r="B242" s="3"/>
      <c r="C242" s="3"/>
      <c r="D242" s="3"/>
      <c r="E242" s="3"/>
      <c r="F242" s="3"/>
      <c r="G242" s="3"/>
      <c r="H242" s="3"/>
      <c r="I242" s="3"/>
    </row>
    <row r="243" spans="1:9" ht="18.75">
      <c r="A243" s="3"/>
      <c r="B243" s="3"/>
      <c r="C243" s="3"/>
      <c r="D243" s="3"/>
      <c r="E243" s="3"/>
      <c r="F243" s="3"/>
      <c r="G243" s="3"/>
      <c r="H243" s="3"/>
      <c r="I243" s="3"/>
    </row>
    <row r="244" spans="1:9" ht="18.75">
      <c r="A244" s="3"/>
      <c r="B244" s="3"/>
      <c r="C244" s="3"/>
      <c r="D244" s="3"/>
      <c r="E244" s="3"/>
      <c r="F244" s="3"/>
      <c r="G244" s="3"/>
      <c r="H244" s="3"/>
      <c r="I244" s="3"/>
    </row>
    <row r="245" spans="1:9" ht="18.75">
      <c r="A245" s="3"/>
      <c r="B245" s="3"/>
      <c r="C245" s="3"/>
      <c r="D245" s="3"/>
      <c r="E245" s="3"/>
      <c r="F245" s="3"/>
      <c r="G245" s="3"/>
      <c r="H245" s="3"/>
      <c r="I245" s="3"/>
    </row>
    <row r="246" spans="1:9" ht="18.75">
      <c r="A246" s="3"/>
      <c r="B246" s="3"/>
      <c r="C246" s="3"/>
      <c r="D246" s="3"/>
      <c r="E246" s="3"/>
      <c r="F246" s="3"/>
      <c r="G246" s="3"/>
      <c r="H246" s="3"/>
      <c r="I246" s="3"/>
    </row>
    <row r="247" spans="1:9" ht="18.75">
      <c r="A247" s="3"/>
      <c r="B247" s="3"/>
      <c r="C247" s="3"/>
      <c r="D247" s="3"/>
      <c r="E247" s="3"/>
      <c r="F247" s="3"/>
      <c r="G247" s="3"/>
      <c r="H247" s="3"/>
      <c r="I247" s="3"/>
    </row>
    <row r="248" spans="1:9" ht="18.75">
      <c r="A248" s="3"/>
      <c r="B248" s="3"/>
      <c r="C248" s="3"/>
      <c r="D248" s="3"/>
      <c r="E248" s="3"/>
      <c r="F248" s="3"/>
      <c r="G248" s="3"/>
      <c r="H248" s="3"/>
      <c r="I248" s="3"/>
    </row>
    <row r="249" spans="1:9" ht="18.75">
      <c r="A249" s="3"/>
      <c r="B249" s="3"/>
      <c r="C249" s="3"/>
      <c r="D249" s="3"/>
      <c r="E249" s="3"/>
      <c r="F249" s="3"/>
      <c r="G249" s="3"/>
      <c r="H249" s="3"/>
      <c r="I249" s="3"/>
    </row>
    <row r="250" spans="1:9" ht="18.75">
      <c r="A250" s="3"/>
      <c r="B250" s="3"/>
      <c r="C250" s="3"/>
      <c r="D250" s="3"/>
      <c r="E250" s="3"/>
      <c r="F250" s="3"/>
      <c r="G250" s="3"/>
      <c r="H250" s="3"/>
      <c r="I250" s="3"/>
    </row>
    <row r="251" spans="1:9" ht="18.75">
      <c r="A251" s="3"/>
      <c r="B251" s="3"/>
      <c r="C251" s="3"/>
      <c r="D251" s="3"/>
      <c r="E251" s="3"/>
      <c r="F251" s="3"/>
      <c r="G251" s="3"/>
      <c r="H251" s="3"/>
      <c r="I251" s="3"/>
    </row>
    <row r="252" spans="1:9" ht="18.75">
      <c r="A252" s="3"/>
      <c r="B252" s="3"/>
      <c r="C252" s="3"/>
      <c r="D252" s="3"/>
      <c r="E252" s="3"/>
      <c r="F252" s="3"/>
      <c r="G252" s="3"/>
      <c r="H252" s="3"/>
      <c r="I252" s="3"/>
    </row>
    <row r="253" spans="1:9" ht="18.75">
      <c r="A253" s="3"/>
      <c r="B253" s="3"/>
      <c r="C253" s="3"/>
      <c r="D253" s="3"/>
      <c r="E253" s="3"/>
      <c r="F253" s="3"/>
      <c r="G253" s="3"/>
      <c r="H253" s="3"/>
      <c r="I253" s="3"/>
    </row>
    <row r="254" spans="1:9" ht="18.75">
      <c r="A254" s="3"/>
      <c r="B254" s="3"/>
      <c r="C254" s="3"/>
      <c r="D254" s="3"/>
      <c r="E254" s="3"/>
      <c r="F254" s="3"/>
      <c r="G254" s="3"/>
      <c r="H254" s="3"/>
      <c r="I254" s="3"/>
    </row>
    <row r="255" spans="1:9" ht="18.75">
      <c r="A255" s="3"/>
      <c r="B255" s="3"/>
      <c r="C255" s="3"/>
      <c r="D255" s="3"/>
      <c r="E255" s="3"/>
      <c r="F255" s="3"/>
      <c r="G255" s="3"/>
      <c r="H255" s="3"/>
      <c r="I255" s="3"/>
    </row>
    <row r="256" spans="1:9" ht="18.7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8.7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8.75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8.75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8.75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8.75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8.75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8.75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8.75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8.75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8.75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8.75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8.75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8.75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8.75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8.75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8.75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8.75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8.75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8.75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8.75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8.75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8.75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8.75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8.75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8.75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8.75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8.75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8.75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8.75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8.75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8.75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8.75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8.75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8.75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8.75">
      <c r="A291" s="3"/>
      <c r="B291" s="3"/>
      <c r="C291" s="3"/>
      <c r="D291" s="3"/>
      <c r="E291" s="3"/>
      <c r="F291" s="3"/>
      <c r="G291" s="3"/>
      <c r="H291" s="3"/>
      <c r="I291" s="3"/>
    </row>
    <row r="292" spans="1:9" ht="18.75">
      <c r="A292" s="3"/>
      <c r="B292" s="3"/>
      <c r="C292" s="3"/>
      <c r="D292" s="3"/>
      <c r="E292" s="3"/>
      <c r="F292" s="3"/>
      <c r="G292" s="3"/>
      <c r="H292" s="3"/>
      <c r="I292" s="3"/>
    </row>
    <row r="293" spans="1:9" ht="18.75">
      <c r="A293" s="3"/>
      <c r="B293" s="3"/>
      <c r="C293" s="3"/>
      <c r="D293" s="3"/>
      <c r="E293" s="3"/>
      <c r="F293" s="3"/>
      <c r="G293" s="3"/>
      <c r="H293" s="3"/>
      <c r="I293" s="3"/>
    </row>
    <row r="294" spans="1:9" ht="18.75">
      <c r="A294" s="3"/>
      <c r="B294" s="3"/>
      <c r="C294" s="3"/>
      <c r="D294" s="3"/>
      <c r="E294" s="3"/>
      <c r="F294" s="3"/>
      <c r="G294" s="3"/>
      <c r="H294" s="3"/>
      <c r="I294" s="3"/>
    </row>
    <row r="295" spans="1:9" ht="18.75">
      <c r="A295" s="3"/>
      <c r="B295" s="3"/>
      <c r="C295" s="3"/>
      <c r="D295" s="3"/>
      <c r="E295" s="3"/>
      <c r="F295" s="3"/>
      <c r="G295" s="3"/>
      <c r="H295" s="3"/>
      <c r="I295" s="3"/>
    </row>
    <row r="296" spans="1:9" ht="18.75">
      <c r="A296" s="3"/>
      <c r="B296" s="3"/>
      <c r="C296" s="3"/>
      <c r="D296" s="3"/>
      <c r="E296" s="3"/>
      <c r="F296" s="3"/>
      <c r="G296" s="3"/>
      <c r="H296" s="3"/>
      <c r="I296" s="3"/>
    </row>
    <row r="297" spans="1:9" ht="18.75">
      <c r="A297" s="3"/>
      <c r="B297" s="3"/>
      <c r="C297" s="3"/>
      <c r="D297" s="3"/>
      <c r="E297" s="3"/>
      <c r="F297" s="3"/>
      <c r="G297" s="3"/>
      <c r="H297" s="3"/>
      <c r="I297" s="3"/>
    </row>
    <row r="298" spans="1:9" ht="18.75">
      <c r="A298" s="3"/>
      <c r="B298" s="3"/>
      <c r="C298" s="3"/>
      <c r="D298" s="3"/>
      <c r="E298" s="3"/>
      <c r="F298" s="3"/>
      <c r="G298" s="3"/>
      <c r="H298" s="3"/>
      <c r="I298" s="3"/>
    </row>
    <row r="299" spans="1:9" ht="18.75">
      <c r="A299" s="3"/>
      <c r="B299" s="3"/>
      <c r="C299" s="3"/>
      <c r="D299" s="3"/>
      <c r="E299" s="3"/>
      <c r="F299" s="3"/>
      <c r="G299" s="3"/>
      <c r="H299" s="3"/>
      <c r="I299" s="3"/>
    </row>
    <row r="300" spans="1:9" ht="18.75">
      <c r="A300" s="3"/>
      <c r="B300" s="3"/>
      <c r="C300" s="3"/>
      <c r="D300" s="3"/>
      <c r="E300" s="3"/>
      <c r="F300" s="3"/>
      <c r="G300" s="3"/>
      <c r="H300" s="3"/>
      <c r="I300" s="3"/>
    </row>
    <row r="301" spans="1:9" ht="18.75">
      <c r="A301" s="3"/>
      <c r="B301" s="3"/>
      <c r="C301" s="3"/>
      <c r="D301" s="3"/>
      <c r="E301" s="3"/>
      <c r="F301" s="3"/>
      <c r="G301" s="3"/>
      <c r="H301" s="3"/>
      <c r="I301" s="3"/>
    </row>
    <row r="302" spans="1:9" ht="18.75">
      <c r="A302" s="3"/>
      <c r="B302" s="3"/>
      <c r="C302" s="3"/>
      <c r="D302" s="3"/>
      <c r="E302" s="3"/>
      <c r="F302" s="3"/>
      <c r="G302" s="3"/>
      <c r="H302" s="3"/>
      <c r="I302" s="3"/>
    </row>
    <row r="303" spans="1:9" ht="18.75">
      <c r="A303" s="3"/>
      <c r="B303" s="3"/>
      <c r="C303" s="3"/>
      <c r="D303" s="3"/>
      <c r="E303" s="3"/>
      <c r="F303" s="3"/>
      <c r="G303" s="3"/>
      <c r="H303" s="3"/>
      <c r="I303" s="3"/>
    </row>
    <row r="304" spans="1:9" ht="18.75">
      <c r="A304" s="3"/>
      <c r="B304" s="3"/>
      <c r="C304" s="3"/>
      <c r="D304" s="3"/>
      <c r="E304" s="3"/>
      <c r="F304" s="3"/>
      <c r="G304" s="3"/>
      <c r="H304" s="3"/>
      <c r="I304" s="3"/>
    </row>
    <row r="305" spans="1:9" ht="18.75">
      <c r="A305" s="3"/>
      <c r="B305" s="3"/>
      <c r="C305" s="3"/>
      <c r="D305" s="3"/>
      <c r="E305" s="3"/>
      <c r="F305" s="3"/>
      <c r="G305" s="3"/>
      <c r="H305" s="3"/>
      <c r="I305" s="3"/>
    </row>
    <row r="306" spans="1:9" ht="18.75">
      <c r="A306" s="3"/>
      <c r="B306" s="3"/>
      <c r="C306" s="3"/>
      <c r="D306" s="3"/>
      <c r="E306" s="3"/>
      <c r="F306" s="3"/>
      <c r="G306" s="3"/>
      <c r="H306" s="3"/>
      <c r="I306" s="3"/>
    </row>
    <row r="307" spans="1:9" ht="18.75">
      <c r="A307" s="3"/>
      <c r="B307" s="3"/>
      <c r="C307" s="3"/>
      <c r="D307" s="3"/>
      <c r="E307" s="3"/>
      <c r="F307" s="3"/>
      <c r="G307" s="3"/>
      <c r="H307" s="3"/>
      <c r="I307" s="3"/>
    </row>
    <row r="308" spans="1:9" ht="18.75">
      <c r="A308" s="3"/>
      <c r="B308" s="3"/>
      <c r="C308" s="3"/>
      <c r="D308" s="3"/>
      <c r="E308" s="3"/>
      <c r="F308" s="3"/>
      <c r="G308" s="3"/>
      <c r="H308" s="3"/>
      <c r="I308" s="3"/>
    </row>
    <row r="309" spans="1:9" ht="18.75">
      <c r="A309" s="3"/>
      <c r="B309" s="3"/>
      <c r="C309" s="3"/>
      <c r="D309" s="3"/>
      <c r="E309" s="3"/>
      <c r="F309" s="3"/>
      <c r="G309" s="3"/>
      <c r="H309" s="3"/>
      <c r="I309" s="3"/>
    </row>
    <row r="310" spans="1:9" ht="18.75">
      <c r="A310" s="3"/>
      <c r="B310" s="3"/>
      <c r="C310" s="3"/>
      <c r="D310" s="3"/>
      <c r="E310" s="3"/>
      <c r="F310" s="3"/>
      <c r="G310" s="3"/>
      <c r="H310" s="3"/>
      <c r="I310" s="3"/>
    </row>
    <row r="311" spans="1:9" ht="18.75">
      <c r="A311" s="3"/>
      <c r="B311" s="3"/>
      <c r="C311" s="3"/>
      <c r="D311" s="3"/>
      <c r="E311" s="3"/>
      <c r="F311" s="3"/>
      <c r="G311" s="3"/>
      <c r="H311" s="3"/>
      <c r="I311" s="3"/>
    </row>
    <row r="312" spans="1:9" ht="18.75">
      <c r="A312" s="3"/>
      <c r="B312" s="3"/>
      <c r="C312" s="3"/>
      <c r="D312" s="3"/>
      <c r="E312" s="3"/>
      <c r="F312" s="3"/>
      <c r="G312" s="3"/>
      <c r="H312" s="3"/>
      <c r="I312" s="3"/>
    </row>
  </sheetData>
  <mergeCells count="19">
    <mergeCell ref="B7:B18"/>
    <mergeCell ref="A7:A18"/>
    <mergeCell ref="B40:B43"/>
    <mergeCell ref="A40:A43"/>
    <mergeCell ref="A58:C58"/>
    <mergeCell ref="B19:B25"/>
    <mergeCell ref="A19:A25"/>
    <mergeCell ref="B28:B38"/>
    <mergeCell ref="A28:A38"/>
    <mergeCell ref="B44:B49"/>
    <mergeCell ref="A44:A49"/>
    <mergeCell ref="B50:B52"/>
    <mergeCell ref="A50:A52"/>
    <mergeCell ref="A2:I2"/>
    <mergeCell ref="A4:C4"/>
    <mergeCell ref="G4:I4"/>
    <mergeCell ref="A1:G1"/>
    <mergeCell ref="H1:I1"/>
    <mergeCell ref="A3:G3"/>
  </mergeCells>
  <pageMargins left="0.7" right="0.45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I291"/>
  <sheetViews>
    <sheetView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A30" sqref="A30:I36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671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7">
        <v>1</v>
      </c>
      <c r="B7" s="324" t="s">
        <v>25</v>
      </c>
      <c r="C7" s="19" t="s">
        <v>672</v>
      </c>
      <c r="D7" s="104">
        <v>1</v>
      </c>
      <c r="E7" s="104">
        <v>0</v>
      </c>
      <c r="F7" s="104">
        <v>0</v>
      </c>
      <c r="G7" s="104">
        <f>D7-F7</f>
        <v>1</v>
      </c>
      <c r="H7" s="104">
        <v>0</v>
      </c>
      <c r="I7" s="5"/>
    </row>
    <row r="8" spans="1:9" ht="24.95" customHeight="1">
      <c r="A8" s="348"/>
      <c r="B8" s="325"/>
      <c r="C8" s="162" t="s">
        <v>747</v>
      </c>
      <c r="D8" s="160">
        <v>24</v>
      </c>
      <c r="E8" s="160">
        <v>0</v>
      </c>
      <c r="F8" s="160">
        <v>0</v>
      </c>
      <c r="G8" s="267">
        <f t="shared" ref="G8:G24" si="0">D8-F8</f>
        <v>24</v>
      </c>
      <c r="H8" s="160">
        <v>0</v>
      </c>
      <c r="I8" s="161"/>
    </row>
    <row r="9" spans="1:9" ht="24.95" customHeight="1">
      <c r="A9" s="348"/>
      <c r="B9" s="325"/>
      <c r="C9" s="19" t="s">
        <v>673</v>
      </c>
      <c r="D9" s="104">
        <v>2</v>
      </c>
      <c r="E9" s="104">
        <v>0</v>
      </c>
      <c r="F9" s="104">
        <v>0</v>
      </c>
      <c r="G9" s="267">
        <f t="shared" si="0"/>
        <v>2</v>
      </c>
      <c r="H9" s="104">
        <v>0</v>
      </c>
      <c r="I9" s="9"/>
    </row>
    <row r="10" spans="1:9" ht="24.95" customHeight="1">
      <c r="A10" s="348"/>
      <c r="B10" s="325"/>
      <c r="C10" s="19" t="s">
        <v>674</v>
      </c>
      <c r="D10" s="104">
        <v>15</v>
      </c>
      <c r="E10" s="104">
        <v>0</v>
      </c>
      <c r="F10" s="104">
        <v>0</v>
      </c>
      <c r="G10" s="267">
        <f t="shared" si="0"/>
        <v>15</v>
      </c>
      <c r="H10" s="104">
        <v>0</v>
      </c>
      <c r="I10" s="5"/>
    </row>
    <row r="11" spans="1:9" ht="24.95" customHeight="1">
      <c r="A11" s="348"/>
      <c r="B11" s="325"/>
      <c r="C11" s="271" t="s">
        <v>746</v>
      </c>
      <c r="D11" s="104">
        <v>1</v>
      </c>
      <c r="E11" s="104">
        <v>0</v>
      </c>
      <c r="F11" s="104">
        <v>0</v>
      </c>
      <c r="G11" s="267">
        <f t="shared" si="0"/>
        <v>1</v>
      </c>
      <c r="H11" s="104">
        <v>0</v>
      </c>
      <c r="I11" s="5"/>
    </row>
    <row r="12" spans="1:9" ht="24.95" customHeight="1">
      <c r="A12" s="348"/>
      <c r="B12" s="325"/>
      <c r="C12" s="271" t="s">
        <v>1311</v>
      </c>
      <c r="D12" s="104">
        <v>3</v>
      </c>
      <c r="E12" s="104">
        <v>0</v>
      </c>
      <c r="F12" s="104">
        <v>0</v>
      </c>
      <c r="G12" s="267">
        <f t="shared" si="0"/>
        <v>3</v>
      </c>
      <c r="H12" s="104">
        <v>0</v>
      </c>
      <c r="I12" s="5"/>
    </row>
    <row r="13" spans="1:9" ht="24.95" customHeight="1">
      <c r="A13" s="348"/>
      <c r="B13" s="325"/>
      <c r="C13" s="19" t="s">
        <v>692</v>
      </c>
      <c r="D13" s="104">
        <v>3</v>
      </c>
      <c r="E13" s="104">
        <v>0</v>
      </c>
      <c r="F13" s="104">
        <v>0</v>
      </c>
      <c r="G13" s="267">
        <f t="shared" si="0"/>
        <v>3</v>
      </c>
      <c r="H13" s="104">
        <v>0</v>
      </c>
      <c r="I13" s="5"/>
    </row>
    <row r="14" spans="1:9" ht="24.95" customHeight="1">
      <c r="A14" s="348"/>
      <c r="B14" s="325"/>
      <c r="C14" s="271" t="s">
        <v>677</v>
      </c>
      <c r="D14" s="104">
        <v>3</v>
      </c>
      <c r="E14" s="104">
        <v>0</v>
      </c>
      <c r="F14" s="104">
        <v>0</v>
      </c>
      <c r="G14" s="267">
        <f t="shared" si="0"/>
        <v>3</v>
      </c>
      <c r="H14" s="104">
        <v>0</v>
      </c>
      <c r="I14" s="5"/>
    </row>
    <row r="15" spans="1:9" ht="24.95" customHeight="1">
      <c r="A15" s="348"/>
      <c r="B15" s="325"/>
      <c r="C15" s="271" t="s">
        <v>1312</v>
      </c>
      <c r="D15" s="104">
        <v>1</v>
      </c>
      <c r="E15" s="104">
        <v>0</v>
      </c>
      <c r="F15" s="104">
        <v>0</v>
      </c>
      <c r="G15" s="267">
        <f t="shared" si="0"/>
        <v>1</v>
      </c>
      <c r="H15" s="104">
        <v>0</v>
      </c>
      <c r="I15" s="5"/>
    </row>
    <row r="16" spans="1:9" ht="24.95" customHeight="1">
      <c r="A16" s="348"/>
      <c r="B16" s="325"/>
      <c r="C16" s="271" t="s">
        <v>1313</v>
      </c>
      <c r="D16" s="104">
        <v>1</v>
      </c>
      <c r="E16" s="104">
        <v>0</v>
      </c>
      <c r="F16" s="104">
        <v>0</v>
      </c>
      <c r="G16" s="267">
        <f t="shared" si="0"/>
        <v>1</v>
      </c>
      <c r="H16" s="104">
        <v>0</v>
      </c>
      <c r="I16" s="5"/>
    </row>
    <row r="17" spans="1:9" ht="24.95" customHeight="1">
      <c r="A17" s="348"/>
      <c r="B17" s="325"/>
      <c r="C17" s="271" t="s">
        <v>1314</v>
      </c>
      <c r="D17" s="104">
        <v>1</v>
      </c>
      <c r="E17" s="104">
        <v>0</v>
      </c>
      <c r="F17" s="104">
        <v>0</v>
      </c>
      <c r="G17" s="267">
        <f t="shared" si="0"/>
        <v>1</v>
      </c>
      <c r="H17" s="104">
        <v>0</v>
      </c>
      <c r="I17" s="5"/>
    </row>
    <row r="18" spans="1:9" ht="24.95" customHeight="1">
      <c r="A18" s="348"/>
      <c r="B18" s="325"/>
      <c r="C18" s="19" t="s">
        <v>678</v>
      </c>
      <c r="D18" s="104">
        <v>1</v>
      </c>
      <c r="E18" s="104">
        <v>0</v>
      </c>
      <c r="F18" s="104">
        <v>0</v>
      </c>
      <c r="G18" s="267">
        <f t="shared" si="0"/>
        <v>1</v>
      </c>
      <c r="H18" s="104">
        <v>0</v>
      </c>
      <c r="I18" s="5"/>
    </row>
    <row r="19" spans="1:9" ht="24.95" customHeight="1">
      <c r="A19" s="348"/>
      <c r="B19" s="325"/>
      <c r="C19" s="19" t="s">
        <v>694</v>
      </c>
      <c r="D19" s="104">
        <v>3</v>
      </c>
      <c r="E19" s="104">
        <v>0</v>
      </c>
      <c r="F19" s="104">
        <v>0</v>
      </c>
      <c r="G19" s="267">
        <f t="shared" si="0"/>
        <v>3</v>
      </c>
      <c r="H19" s="104">
        <v>0</v>
      </c>
      <c r="I19" s="5"/>
    </row>
    <row r="20" spans="1:9" ht="24.95" customHeight="1">
      <c r="A20" s="348"/>
      <c r="B20" s="325"/>
      <c r="C20" s="19" t="s">
        <v>556</v>
      </c>
      <c r="D20" s="104">
        <v>8</v>
      </c>
      <c r="E20" s="104">
        <v>0</v>
      </c>
      <c r="F20" s="104">
        <v>0</v>
      </c>
      <c r="G20" s="267">
        <f t="shared" si="0"/>
        <v>8</v>
      </c>
      <c r="H20" s="104">
        <v>0</v>
      </c>
      <c r="I20" s="5"/>
    </row>
    <row r="21" spans="1:9" ht="24.95" customHeight="1">
      <c r="A21" s="348"/>
      <c r="B21" s="325"/>
      <c r="C21" s="271" t="s">
        <v>1341</v>
      </c>
      <c r="D21" s="267">
        <v>1</v>
      </c>
      <c r="E21" s="267">
        <v>0</v>
      </c>
      <c r="F21" s="267">
        <v>0</v>
      </c>
      <c r="G21" s="267">
        <f t="shared" si="0"/>
        <v>1</v>
      </c>
      <c r="H21" s="267">
        <v>0</v>
      </c>
      <c r="I21" s="270"/>
    </row>
    <row r="22" spans="1:9" ht="24.95" customHeight="1">
      <c r="A22" s="348"/>
      <c r="B22" s="325"/>
      <c r="C22" s="271" t="s">
        <v>1337</v>
      </c>
      <c r="D22" s="267">
        <v>4</v>
      </c>
      <c r="E22" s="267">
        <v>0</v>
      </c>
      <c r="F22" s="267">
        <v>0</v>
      </c>
      <c r="G22" s="267">
        <f t="shared" si="0"/>
        <v>4</v>
      </c>
      <c r="H22" s="267">
        <v>0</v>
      </c>
      <c r="I22" s="270"/>
    </row>
    <row r="23" spans="1:9" ht="24.95" customHeight="1">
      <c r="A23" s="348"/>
      <c r="B23" s="325"/>
      <c r="C23" s="271" t="s">
        <v>1342</v>
      </c>
      <c r="D23" s="267">
        <v>1</v>
      </c>
      <c r="E23" s="267">
        <v>0</v>
      </c>
      <c r="F23" s="267">
        <v>0</v>
      </c>
      <c r="G23" s="267">
        <f t="shared" si="0"/>
        <v>1</v>
      </c>
      <c r="H23" s="267">
        <v>0</v>
      </c>
      <c r="I23" s="270"/>
    </row>
    <row r="24" spans="1:9" ht="24.95" customHeight="1">
      <c r="A24" s="348"/>
      <c r="B24" s="325"/>
      <c r="C24" s="271" t="s">
        <v>1343</v>
      </c>
      <c r="D24" s="267">
        <v>3</v>
      </c>
      <c r="E24" s="267">
        <v>0</v>
      </c>
      <c r="F24" s="267">
        <v>0</v>
      </c>
      <c r="G24" s="267">
        <f t="shared" si="0"/>
        <v>3</v>
      </c>
      <c r="H24" s="267">
        <v>0</v>
      </c>
      <c r="I24" s="270"/>
    </row>
    <row r="25" spans="1:9" ht="24.95" customHeight="1">
      <c r="A25" s="349"/>
      <c r="B25" s="326"/>
      <c r="C25" s="13" t="s">
        <v>11</v>
      </c>
      <c r="D25" s="9">
        <f>SUM(D7:D24)</f>
        <v>76</v>
      </c>
      <c r="E25" s="9">
        <f t="shared" ref="E25:H25" si="1">SUM(E7:E24)</f>
        <v>0</v>
      </c>
      <c r="F25" s="9">
        <f t="shared" si="1"/>
        <v>0</v>
      </c>
      <c r="G25" s="9">
        <f t="shared" si="1"/>
        <v>76</v>
      </c>
      <c r="H25" s="9">
        <f t="shared" si="1"/>
        <v>0</v>
      </c>
      <c r="I25" s="5"/>
    </row>
    <row r="26" spans="1:9" ht="24.95" customHeight="1">
      <c r="A26" s="347">
        <v>2</v>
      </c>
      <c r="B26" s="324" t="s">
        <v>488</v>
      </c>
      <c r="C26" s="271" t="s">
        <v>677</v>
      </c>
      <c r="D26" s="104">
        <v>1</v>
      </c>
      <c r="E26" s="104">
        <v>0</v>
      </c>
      <c r="F26" s="104">
        <v>0</v>
      </c>
      <c r="G26" s="104">
        <f t="shared" ref="G26:G92" si="2">D26-F26</f>
        <v>1</v>
      </c>
      <c r="H26" s="104">
        <v>0</v>
      </c>
      <c r="I26" s="5"/>
    </row>
    <row r="27" spans="1:9" ht="24.95" customHeight="1">
      <c r="A27" s="348"/>
      <c r="B27" s="325"/>
      <c r="C27" s="19" t="s">
        <v>683</v>
      </c>
      <c r="D27" s="104">
        <v>1</v>
      </c>
      <c r="E27" s="104">
        <v>0</v>
      </c>
      <c r="F27" s="104">
        <v>0</v>
      </c>
      <c r="G27" s="104">
        <f t="shared" si="2"/>
        <v>1</v>
      </c>
      <c r="H27" s="104">
        <v>0</v>
      </c>
      <c r="I27" s="5"/>
    </row>
    <row r="28" spans="1:9" ht="24.95" customHeight="1">
      <c r="A28" s="349"/>
      <c r="B28" s="326"/>
      <c r="C28" s="13" t="s">
        <v>11</v>
      </c>
      <c r="D28" s="9">
        <f>SUM(D26:D27)</f>
        <v>2</v>
      </c>
      <c r="E28" s="9">
        <f t="shared" ref="E28:H28" si="3">SUM(E26:E27)</f>
        <v>0</v>
      </c>
      <c r="F28" s="9">
        <f t="shared" si="3"/>
        <v>0</v>
      </c>
      <c r="G28" s="9">
        <f t="shared" si="3"/>
        <v>2</v>
      </c>
      <c r="H28" s="9">
        <f t="shared" si="3"/>
        <v>0</v>
      </c>
      <c r="I28" s="5"/>
    </row>
    <row r="29" spans="1:9" ht="24.95" customHeight="1">
      <c r="A29" s="104">
        <v>3</v>
      </c>
      <c r="B29" s="102" t="s">
        <v>676</v>
      </c>
      <c r="C29" s="19" t="s">
        <v>677</v>
      </c>
      <c r="D29" s="104">
        <v>1</v>
      </c>
      <c r="E29" s="104">
        <v>0</v>
      </c>
      <c r="F29" s="104">
        <v>0</v>
      </c>
      <c r="G29" s="104">
        <f t="shared" si="2"/>
        <v>1</v>
      </c>
      <c r="H29" s="104">
        <v>0</v>
      </c>
      <c r="I29" s="5"/>
    </row>
    <row r="30" spans="1:9" ht="24.95" customHeight="1">
      <c r="A30" s="347">
        <v>4</v>
      </c>
      <c r="B30" s="324" t="s">
        <v>45</v>
      </c>
      <c r="C30" s="19" t="s">
        <v>684</v>
      </c>
      <c r="D30" s="104">
        <v>2</v>
      </c>
      <c r="E30" s="104">
        <v>0</v>
      </c>
      <c r="F30" s="104">
        <v>0</v>
      </c>
      <c r="G30" s="104">
        <f t="shared" si="2"/>
        <v>2</v>
      </c>
      <c r="H30" s="104">
        <v>0</v>
      </c>
      <c r="I30" s="5"/>
    </row>
    <row r="31" spans="1:9" ht="24.95" customHeight="1">
      <c r="A31" s="348"/>
      <c r="B31" s="325"/>
      <c r="C31" s="19" t="s">
        <v>685</v>
      </c>
      <c r="D31" s="104">
        <v>3</v>
      </c>
      <c r="E31" s="104">
        <v>0</v>
      </c>
      <c r="F31" s="104">
        <v>0</v>
      </c>
      <c r="G31" s="104">
        <f t="shared" si="2"/>
        <v>3</v>
      </c>
      <c r="H31" s="104">
        <v>0</v>
      </c>
      <c r="I31" s="5"/>
    </row>
    <row r="32" spans="1:9" ht="24.95" customHeight="1">
      <c r="A32" s="348"/>
      <c r="B32" s="325"/>
      <c r="C32" s="271" t="s">
        <v>677</v>
      </c>
      <c r="D32" s="104">
        <v>2</v>
      </c>
      <c r="E32" s="104">
        <v>0</v>
      </c>
      <c r="F32" s="104">
        <v>0</v>
      </c>
      <c r="G32" s="104">
        <f t="shared" si="2"/>
        <v>2</v>
      </c>
      <c r="H32" s="104">
        <v>0</v>
      </c>
      <c r="I32" s="5"/>
    </row>
    <row r="33" spans="1:9" ht="24.95" customHeight="1">
      <c r="A33" s="348"/>
      <c r="B33" s="325"/>
      <c r="C33" s="271" t="s">
        <v>1315</v>
      </c>
      <c r="D33" s="267">
        <v>1</v>
      </c>
      <c r="E33" s="267">
        <v>0</v>
      </c>
      <c r="F33" s="267">
        <v>0</v>
      </c>
      <c r="G33" s="267">
        <f t="shared" si="2"/>
        <v>1</v>
      </c>
      <c r="H33" s="267">
        <v>0</v>
      </c>
      <c r="I33" s="270"/>
    </row>
    <row r="34" spans="1:9" ht="24.95" customHeight="1">
      <c r="A34" s="348"/>
      <c r="B34" s="325"/>
      <c r="C34" s="271" t="s">
        <v>169</v>
      </c>
      <c r="D34" s="267">
        <v>1</v>
      </c>
      <c r="E34" s="267">
        <v>0</v>
      </c>
      <c r="F34" s="267">
        <v>0</v>
      </c>
      <c r="G34" s="267">
        <f t="shared" si="2"/>
        <v>1</v>
      </c>
      <c r="H34" s="267">
        <v>0</v>
      </c>
      <c r="I34" s="270"/>
    </row>
    <row r="35" spans="1:9" ht="24.95" customHeight="1">
      <c r="A35" s="348"/>
      <c r="B35" s="325"/>
      <c r="C35" s="271" t="s">
        <v>1316</v>
      </c>
      <c r="D35" s="267">
        <v>1</v>
      </c>
      <c r="E35" s="267">
        <v>0</v>
      </c>
      <c r="F35" s="267">
        <v>0</v>
      </c>
      <c r="G35" s="267">
        <f t="shared" si="2"/>
        <v>1</v>
      </c>
      <c r="H35" s="267">
        <v>0</v>
      </c>
      <c r="I35" s="270"/>
    </row>
    <row r="36" spans="1:9" ht="24.95" customHeight="1">
      <c r="A36" s="349"/>
      <c r="B36" s="326"/>
      <c r="C36" s="13" t="s">
        <v>11</v>
      </c>
      <c r="D36" s="9">
        <f>SUM(D30:D35)</f>
        <v>10</v>
      </c>
      <c r="E36" s="9">
        <f t="shared" ref="E36:H36" si="4">SUM(E30:E35)</f>
        <v>0</v>
      </c>
      <c r="F36" s="9">
        <f t="shared" si="4"/>
        <v>0</v>
      </c>
      <c r="G36" s="9">
        <f t="shared" si="4"/>
        <v>10</v>
      </c>
      <c r="H36" s="9">
        <f t="shared" si="4"/>
        <v>0</v>
      </c>
      <c r="I36" s="5"/>
    </row>
    <row r="37" spans="1:9" ht="23.25" customHeight="1">
      <c r="A37" s="347">
        <v>5</v>
      </c>
      <c r="B37" s="324" t="s">
        <v>16</v>
      </c>
      <c r="C37" s="19" t="s">
        <v>675</v>
      </c>
      <c r="D37" s="104">
        <v>3</v>
      </c>
      <c r="E37" s="104">
        <v>0</v>
      </c>
      <c r="F37" s="104">
        <v>0</v>
      </c>
      <c r="G37" s="104">
        <f t="shared" si="2"/>
        <v>3</v>
      </c>
      <c r="H37" s="104">
        <v>0</v>
      </c>
      <c r="I37" s="9"/>
    </row>
    <row r="38" spans="1:9" ht="23.25" customHeight="1">
      <c r="A38" s="348"/>
      <c r="B38" s="325"/>
      <c r="C38" s="19" t="s">
        <v>686</v>
      </c>
      <c r="D38" s="104">
        <v>1</v>
      </c>
      <c r="E38" s="267">
        <v>0</v>
      </c>
      <c r="F38" s="104">
        <v>0</v>
      </c>
      <c r="G38" s="104">
        <f t="shared" si="2"/>
        <v>1</v>
      </c>
      <c r="H38" s="104">
        <v>0</v>
      </c>
      <c r="I38" s="9"/>
    </row>
    <row r="39" spans="1:9" ht="23.25" customHeight="1">
      <c r="A39" s="348"/>
      <c r="B39" s="325"/>
      <c r="C39" s="271" t="s">
        <v>1317</v>
      </c>
      <c r="D39" s="267">
        <v>1</v>
      </c>
      <c r="E39" s="267">
        <v>0</v>
      </c>
      <c r="F39" s="267">
        <v>0</v>
      </c>
      <c r="G39" s="267">
        <f t="shared" si="2"/>
        <v>1</v>
      </c>
      <c r="H39" s="267">
        <v>0</v>
      </c>
      <c r="I39" s="9"/>
    </row>
    <row r="40" spans="1:9" ht="23.25" customHeight="1">
      <c r="A40" s="348"/>
      <c r="B40" s="325"/>
      <c r="C40" s="271" t="s">
        <v>684</v>
      </c>
      <c r="D40" s="267">
        <v>2</v>
      </c>
      <c r="E40" s="267">
        <v>0</v>
      </c>
      <c r="F40" s="267">
        <v>0</v>
      </c>
      <c r="G40" s="267">
        <f t="shared" si="2"/>
        <v>2</v>
      </c>
      <c r="H40" s="267">
        <v>0</v>
      </c>
      <c r="I40" s="9"/>
    </row>
    <row r="41" spans="1:9" ht="23.25" customHeight="1">
      <c r="A41" s="348"/>
      <c r="B41" s="325"/>
      <c r="C41" s="271" t="s">
        <v>1318</v>
      </c>
      <c r="D41" s="267">
        <v>3</v>
      </c>
      <c r="E41" s="267">
        <v>0</v>
      </c>
      <c r="F41" s="267">
        <v>0</v>
      </c>
      <c r="G41" s="267">
        <f t="shared" si="2"/>
        <v>3</v>
      </c>
      <c r="H41" s="267">
        <v>0</v>
      </c>
      <c r="I41" s="9"/>
    </row>
    <row r="42" spans="1:9" ht="23.25" customHeight="1">
      <c r="A42" s="348"/>
      <c r="B42" s="325"/>
      <c r="C42" s="271" t="s">
        <v>1319</v>
      </c>
      <c r="D42" s="267">
        <v>1</v>
      </c>
      <c r="E42" s="267">
        <v>0</v>
      </c>
      <c r="F42" s="267">
        <v>0</v>
      </c>
      <c r="G42" s="267">
        <f t="shared" si="2"/>
        <v>1</v>
      </c>
      <c r="H42" s="267">
        <v>0</v>
      </c>
      <c r="I42" s="9"/>
    </row>
    <row r="43" spans="1:9" ht="23.25" customHeight="1">
      <c r="A43" s="348"/>
      <c r="B43" s="325"/>
      <c r="C43" s="271" t="s">
        <v>693</v>
      </c>
      <c r="D43" s="267">
        <v>1</v>
      </c>
      <c r="E43" s="267">
        <v>0</v>
      </c>
      <c r="F43" s="267">
        <v>0</v>
      </c>
      <c r="G43" s="267">
        <f t="shared" si="2"/>
        <v>1</v>
      </c>
      <c r="H43" s="267">
        <v>0</v>
      </c>
      <c r="I43" s="9"/>
    </row>
    <row r="44" spans="1:9" ht="23.25" customHeight="1">
      <c r="A44" s="348"/>
      <c r="B44" s="325"/>
      <c r="C44" s="271" t="s">
        <v>694</v>
      </c>
      <c r="D44" s="267">
        <v>1</v>
      </c>
      <c r="E44" s="267">
        <v>0</v>
      </c>
      <c r="F44" s="267">
        <v>0</v>
      </c>
      <c r="G44" s="267">
        <f t="shared" si="2"/>
        <v>1</v>
      </c>
      <c r="H44" s="267">
        <v>0</v>
      </c>
      <c r="I44" s="9"/>
    </row>
    <row r="45" spans="1:9" ht="23.25" customHeight="1">
      <c r="A45" s="349"/>
      <c r="B45" s="326"/>
      <c r="C45" s="13" t="s">
        <v>11</v>
      </c>
      <c r="D45" s="9">
        <f>SUM(D37:D44)</f>
        <v>13</v>
      </c>
      <c r="E45" s="9">
        <f t="shared" ref="E45:H45" si="5">SUM(E37:E44)</f>
        <v>0</v>
      </c>
      <c r="F45" s="9">
        <f t="shared" si="5"/>
        <v>0</v>
      </c>
      <c r="G45" s="9">
        <f t="shared" si="5"/>
        <v>13</v>
      </c>
      <c r="H45" s="9">
        <f t="shared" si="5"/>
        <v>0</v>
      </c>
      <c r="I45" s="9"/>
    </row>
    <row r="46" spans="1:9" ht="26.25" customHeight="1">
      <c r="A46" s="347">
        <v>6</v>
      </c>
      <c r="B46" s="324" t="s">
        <v>789</v>
      </c>
      <c r="C46" s="19" t="s">
        <v>672</v>
      </c>
      <c r="D46" s="104">
        <v>9</v>
      </c>
      <c r="E46" s="104">
        <v>0</v>
      </c>
      <c r="F46" s="104">
        <v>0</v>
      </c>
      <c r="G46" s="104">
        <f t="shared" si="2"/>
        <v>9</v>
      </c>
      <c r="H46" s="104">
        <v>0</v>
      </c>
      <c r="I46" s="104"/>
    </row>
    <row r="47" spans="1:9" ht="26.1" customHeight="1">
      <c r="A47" s="348"/>
      <c r="B47" s="325"/>
      <c r="C47" s="19" t="s">
        <v>679</v>
      </c>
      <c r="D47" s="104">
        <v>11</v>
      </c>
      <c r="E47" s="104">
        <v>0</v>
      </c>
      <c r="F47" s="104">
        <v>0</v>
      </c>
      <c r="G47" s="104">
        <f t="shared" si="2"/>
        <v>11</v>
      </c>
      <c r="H47" s="104">
        <v>0</v>
      </c>
      <c r="I47" s="104"/>
    </row>
    <row r="48" spans="1:9" ht="26.1" customHeight="1">
      <c r="A48" s="348"/>
      <c r="B48" s="325"/>
      <c r="C48" s="19" t="s">
        <v>680</v>
      </c>
      <c r="D48" s="104">
        <v>2</v>
      </c>
      <c r="E48" s="104">
        <v>0</v>
      </c>
      <c r="F48" s="104">
        <v>0</v>
      </c>
      <c r="G48" s="104">
        <f t="shared" si="2"/>
        <v>2</v>
      </c>
      <c r="H48" s="104">
        <v>0</v>
      </c>
      <c r="I48" s="104"/>
    </row>
    <row r="49" spans="1:9" ht="26.1" customHeight="1">
      <c r="A49" s="348"/>
      <c r="B49" s="325"/>
      <c r="C49" s="271" t="s">
        <v>677</v>
      </c>
      <c r="D49" s="104">
        <v>3</v>
      </c>
      <c r="E49" s="104">
        <v>0</v>
      </c>
      <c r="F49" s="104">
        <v>0</v>
      </c>
      <c r="G49" s="104">
        <f t="shared" si="2"/>
        <v>3</v>
      </c>
      <c r="H49" s="104">
        <v>0</v>
      </c>
      <c r="I49" s="104"/>
    </row>
    <row r="50" spans="1:9" ht="26.1" customHeight="1">
      <c r="A50" s="348"/>
      <c r="B50" s="325"/>
      <c r="C50" s="271" t="s">
        <v>1320</v>
      </c>
      <c r="D50" s="104">
        <v>5</v>
      </c>
      <c r="E50" s="104">
        <v>0</v>
      </c>
      <c r="F50" s="104">
        <v>0</v>
      </c>
      <c r="G50" s="104">
        <f t="shared" si="2"/>
        <v>5</v>
      </c>
      <c r="H50" s="104">
        <v>0</v>
      </c>
      <c r="I50" s="104"/>
    </row>
    <row r="51" spans="1:9" ht="26.1" customHeight="1">
      <c r="A51" s="348"/>
      <c r="B51" s="325"/>
      <c r="C51" s="271" t="s">
        <v>1318</v>
      </c>
      <c r="D51" s="104">
        <v>1</v>
      </c>
      <c r="E51" s="104">
        <v>0</v>
      </c>
      <c r="F51" s="104">
        <v>0</v>
      </c>
      <c r="G51" s="104">
        <f t="shared" si="2"/>
        <v>1</v>
      </c>
      <c r="H51" s="104">
        <v>0</v>
      </c>
      <c r="I51" s="104"/>
    </row>
    <row r="52" spans="1:9" ht="26.1" customHeight="1">
      <c r="A52" s="348"/>
      <c r="B52" s="325"/>
      <c r="C52" s="19" t="s">
        <v>687</v>
      </c>
      <c r="D52" s="104">
        <v>1</v>
      </c>
      <c r="E52" s="104">
        <v>0</v>
      </c>
      <c r="F52" s="104">
        <v>0</v>
      </c>
      <c r="G52" s="104">
        <f t="shared" si="2"/>
        <v>1</v>
      </c>
      <c r="H52" s="104">
        <v>0</v>
      </c>
      <c r="I52" s="104"/>
    </row>
    <row r="53" spans="1:9" ht="26.1" customHeight="1">
      <c r="A53" s="348"/>
      <c r="B53" s="325"/>
      <c r="C53" s="19" t="s">
        <v>556</v>
      </c>
      <c r="D53" s="104">
        <v>3</v>
      </c>
      <c r="E53" s="104">
        <v>0</v>
      </c>
      <c r="F53" s="104">
        <v>0</v>
      </c>
      <c r="G53" s="104">
        <f t="shared" si="2"/>
        <v>3</v>
      </c>
      <c r="H53" s="104">
        <v>0</v>
      </c>
      <c r="I53" s="104"/>
    </row>
    <row r="54" spans="1:9" ht="26.1" customHeight="1">
      <c r="A54" s="348"/>
      <c r="B54" s="325"/>
      <c r="C54" s="271" t="s">
        <v>675</v>
      </c>
      <c r="D54" s="104">
        <v>1</v>
      </c>
      <c r="E54" s="104">
        <v>0</v>
      </c>
      <c r="F54" s="104">
        <v>0</v>
      </c>
      <c r="G54" s="104">
        <f t="shared" si="2"/>
        <v>1</v>
      </c>
      <c r="H54" s="104">
        <v>0</v>
      </c>
      <c r="I54" s="104"/>
    </row>
    <row r="55" spans="1:9" ht="26.1" customHeight="1">
      <c r="A55" s="348"/>
      <c r="B55" s="325"/>
      <c r="C55" s="19" t="s">
        <v>685</v>
      </c>
      <c r="D55" s="104">
        <v>1</v>
      </c>
      <c r="E55" s="104">
        <v>0</v>
      </c>
      <c r="F55" s="104">
        <v>0</v>
      </c>
      <c r="G55" s="104">
        <f t="shared" si="2"/>
        <v>1</v>
      </c>
      <c r="H55" s="104">
        <v>0</v>
      </c>
      <c r="I55" s="104"/>
    </row>
    <row r="56" spans="1:9" ht="26.1" customHeight="1">
      <c r="A56" s="348"/>
      <c r="B56" s="325"/>
      <c r="C56" s="19" t="s">
        <v>688</v>
      </c>
      <c r="D56" s="104">
        <v>1</v>
      </c>
      <c r="E56" s="104">
        <v>0</v>
      </c>
      <c r="F56" s="104">
        <v>0</v>
      </c>
      <c r="G56" s="104">
        <f t="shared" si="2"/>
        <v>1</v>
      </c>
      <c r="H56" s="104">
        <v>0</v>
      </c>
      <c r="I56" s="104"/>
    </row>
    <row r="57" spans="1:9" ht="26.1" customHeight="1">
      <c r="A57" s="348"/>
      <c r="B57" s="325"/>
      <c r="C57" s="271" t="s">
        <v>1321</v>
      </c>
      <c r="D57" s="104">
        <v>1</v>
      </c>
      <c r="E57" s="104">
        <v>0</v>
      </c>
      <c r="F57" s="104">
        <v>0</v>
      </c>
      <c r="G57" s="104">
        <f t="shared" si="2"/>
        <v>1</v>
      </c>
      <c r="H57" s="104">
        <v>0</v>
      </c>
      <c r="I57" s="104"/>
    </row>
    <row r="58" spans="1:9" ht="26.1" customHeight="1">
      <c r="A58" s="348"/>
      <c r="B58" s="325"/>
      <c r="C58" s="271" t="s">
        <v>1322</v>
      </c>
      <c r="D58" s="104">
        <v>1</v>
      </c>
      <c r="E58" s="104">
        <v>0</v>
      </c>
      <c r="F58" s="104">
        <v>0</v>
      </c>
      <c r="G58" s="104">
        <f t="shared" si="2"/>
        <v>1</v>
      </c>
      <c r="H58" s="104">
        <v>0</v>
      </c>
      <c r="I58" s="104"/>
    </row>
    <row r="59" spans="1:9" ht="26.1" customHeight="1">
      <c r="A59" s="348"/>
      <c r="B59" s="325"/>
      <c r="C59" s="19" t="s">
        <v>689</v>
      </c>
      <c r="D59" s="104">
        <v>2</v>
      </c>
      <c r="E59" s="104">
        <v>0</v>
      </c>
      <c r="F59" s="104">
        <v>0</v>
      </c>
      <c r="G59" s="104">
        <f t="shared" si="2"/>
        <v>2</v>
      </c>
      <c r="H59" s="104">
        <v>0</v>
      </c>
      <c r="I59" s="104"/>
    </row>
    <row r="60" spans="1:9" ht="26.1" customHeight="1">
      <c r="A60" s="348"/>
      <c r="B60" s="325"/>
      <c r="C60" s="19" t="s">
        <v>690</v>
      </c>
      <c r="D60" s="104">
        <v>2</v>
      </c>
      <c r="E60" s="104">
        <v>0</v>
      </c>
      <c r="F60" s="104">
        <v>0</v>
      </c>
      <c r="G60" s="104">
        <f t="shared" si="2"/>
        <v>2</v>
      </c>
      <c r="H60" s="104">
        <v>0</v>
      </c>
      <c r="I60" s="104"/>
    </row>
    <row r="61" spans="1:9" ht="26.1" customHeight="1">
      <c r="A61" s="348"/>
      <c r="B61" s="325"/>
      <c r="C61" s="271" t="s">
        <v>1323</v>
      </c>
      <c r="D61" s="104">
        <v>3</v>
      </c>
      <c r="E61" s="104">
        <v>0</v>
      </c>
      <c r="F61" s="104">
        <v>0</v>
      </c>
      <c r="G61" s="104">
        <f t="shared" si="2"/>
        <v>3</v>
      </c>
      <c r="H61" s="104">
        <v>0</v>
      </c>
      <c r="I61" s="104"/>
    </row>
    <row r="62" spans="1:9" ht="26.1" customHeight="1">
      <c r="A62" s="348"/>
      <c r="B62" s="325"/>
      <c r="C62" s="19" t="s">
        <v>691</v>
      </c>
      <c r="D62" s="104">
        <v>1</v>
      </c>
      <c r="E62" s="104">
        <v>0</v>
      </c>
      <c r="F62" s="104">
        <v>0</v>
      </c>
      <c r="G62" s="104">
        <f t="shared" si="2"/>
        <v>1</v>
      </c>
      <c r="H62" s="104">
        <v>0</v>
      </c>
      <c r="I62" s="104"/>
    </row>
    <row r="63" spans="1:9" ht="26.1" customHeight="1">
      <c r="A63" s="348"/>
      <c r="B63" s="325"/>
      <c r="C63" s="271" t="s">
        <v>686</v>
      </c>
      <c r="D63" s="104">
        <v>3</v>
      </c>
      <c r="E63" s="104">
        <v>0</v>
      </c>
      <c r="F63" s="104">
        <v>0</v>
      </c>
      <c r="G63" s="104">
        <f t="shared" si="2"/>
        <v>3</v>
      </c>
      <c r="H63" s="104">
        <v>0</v>
      </c>
      <c r="I63" s="104"/>
    </row>
    <row r="64" spans="1:9" ht="26.1" customHeight="1">
      <c r="A64" s="348"/>
      <c r="B64" s="325"/>
      <c r="C64" s="271" t="s">
        <v>1324</v>
      </c>
      <c r="D64" s="267">
        <v>1</v>
      </c>
      <c r="E64" s="267">
        <v>0</v>
      </c>
      <c r="F64" s="267">
        <v>0</v>
      </c>
      <c r="G64" s="267">
        <f t="shared" si="2"/>
        <v>1</v>
      </c>
      <c r="H64" s="267">
        <v>0</v>
      </c>
      <c r="I64" s="267"/>
    </row>
    <row r="65" spans="1:9" ht="26.1" customHeight="1">
      <c r="A65" s="348"/>
      <c r="B65" s="325"/>
      <c r="C65" s="271" t="s">
        <v>1325</v>
      </c>
      <c r="D65" s="267">
        <v>1</v>
      </c>
      <c r="E65" s="267">
        <v>0</v>
      </c>
      <c r="F65" s="267">
        <v>0</v>
      </c>
      <c r="G65" s="267">
        <f t="shared" si="2"/>
        <v>1</v>
      </c>
      <c r="H65" s="267">
        <v>0</v>
      </c>
      <c r="I65" s="267"/>
    </row>
    <row r="66" spans="1:9" ht="26.1" customHeight="1">
      <c r="A66" s="348"/>
      <c r="B66" s="325"/>
      <c r="C66" s="271" t="s">
        <v>1326</v>
      </c>
      <c r="D66" s="267">
        <v>2</v>
      </c>
      <c r="E66" s="267">
        <v>0</v>
      </c>
      <c r="F66" s="267">
        <v>0</v>
      </c>
      <c r="G66" s="267">
        <f t="shared" si="2"/>
        <v>2</v>
      </c>
      <c r="H66" s="267">
        <v>0</v>
      </c>
      <c r="I66" s="267"/>
    </row>
    <row r="67" spans="1:9" ht="26.1" customHeight="1">
      <c r="A67" s="348"/>
      <c r="B67" s="325"/>
      <c r="C67" s="271" t="s">
        <v>1327</v>
      </c>
      <c r="D67" s="267">
        <v>5</v>
      </c>
      <c r="E67" s="267">
        <v>0</v>
      </c>
      <c r="F67" s="267">
        <v>0</v>
      </c>
      <c r="G67" s="267">
        <f t="shared" si="2"/>
        <v>5</v>
      </c>
      <c r="H67" s="267">
        <v>0</v>
      </c>
      <c r="I67" s="267"/>
    </row>
    <row r="68" spans="1:9" ht="26.1" customHeight="1">
      <c r="A68" s="348"/>
      <c r="B68" s="325"/>
      <c r="C68" s="271" t="s">
        <v>1328</v>
      </c>
      <c r="D68" s="267">
        <v>1</v>
      </c>
      <c r="E68" s="267">
        <v>0</v>
      </c>
      <c r="F68" s="267">
        <v>0</v>
      </c>
      <c r="G68" s="267">
        <f t="shared" si="2"/>
        <v>1</v>
      </c>
      <c r="H68" s="267">
        <v>0</v>
      </c>
      <c r="I68" s="267"/>
    </row>
    <row r="69" spans="1:9" ht="26.1" customHeight="1">
      <c r="A69" s="348"/>
      <c r="B69" s="325"/>
      <c r="C69" s="271" t="s">
        <v>1336</v>
      </c>
      <c r="D69" s="267">
        <v>1</v>
      </c>
      <c r="E69" s="267">
        <v>0</v>
      </c>
      <c r="F69" s="267">
        <v>0</v>
      </c>
      <c r="G69" s="267">
        <f t="shared" si="2"/>
        <v>1</v>
      </c>
      <c r="H69" s="267">
        <v>0</v>
      </c>
      <c r="I69" s="267"/>
    </row>
    <row r="70" spans="1:9" ht="26.1" customHeight="1">
      <c r="A70" s="348"/>
      <c r="B70" s="325"/>
      <c r="C70" s="271" t="s">
        <v>1329</v>
      </c>
      <c r="D70" s="267">
        <v>8</v>
      </c>
      <c r="E70" s="267">
        <v>0</v>
      </c>
      <c r="F70" s="267">
        <v>0</v>
      </c>
      <c r="G70" s="267">
        <f t="shared" si="2"/>
        <v>8</v>
      </c>
      <c r="H70" s="267">
        <v>0</v>
      </c>
      <c r="I70" s="267"/>
    </row>
    <row r="71" spans="1:9" ht="26.1" customHeight="1">
      <c r="A71" s="348"/>
      <c r="B71" s="325"/>
      <c r="C71" s="271" t="s">
        <v>1330</v>
      </c>
      <c r="D71" s="267">
        <v>3</v>
      </c>
      <c r="E71" s="267">
        <v>0</v>
      </c>
      <c r="F71" s="267">
        <v>0</v>
      </c>
      <c r="G71" s="267">
        <f t="shared" si="2"/>
        <v>3</v>
      </c>
      <c r="H71" s="267">
        <v>0</v>
      </c>
      <c r="I71" s="267"/>
    </row>
    <row r="72" spans="1:9" ht="26.1" customHeight="1">
      <c r="A72" s="348"/>
      <c r="B72" s="325"/>
      <c r="C72" s="271" t="s">
        <v>1331</v>
      </c>
      <c r="D72" s="267">
        <v>2</v>
      </c>
      <c r="E72" s="267">
        <v>0</v>
      </c>
      <c r="F72" s="267">
        <v>0</v>
      </c>
      <c r="G72" s="267">
        <f t="shared" si="2"/>
        <v>2</v>
      </c>
      <c r="H72" s="267">
        <v>0</v>
      </c>
      <c r="I72" s="267"/>
    </row>
    <row r="73" spans="1:9" ht="26.1" customHeight="1">
      <c r="A73" s="348"/>
      <c r="B73" s="325"/>
      <c r="C73" s="271" t="s">
        <v>1317</v>
      </c>
      <c r="D73" s="267">
        <v>2</v>
      </c>
      <c r="E73" s="267">
        <v>0</v>
      </c>
      <c r="F73" s="267">
        <v>0</v>
      </c>
      <c r="G73" s="267">
        <f t="shared" si="2"/>
        <v>2</v>
      </c>
      <c r="H73" s="267">
        <v>0</v>
      </c>
      <c r="I73" s="267"/>
    </row>
    <row r="74" spans="1:9" ht="26.1" customHeight="1">
      <c r="A74" s="348"/>
      <c r="B74" s="325"/>
      <c r="C74" s="271" t="s">
        <v>1332</v>
      </c>
      <c r="D74" s="267">
        <v>2</v>
      </c>
      <c r="E74" s="267">
        <v>0</v>
      </c>
      <c r="F74" s="267">
        <v>0</v>
      </c>
      <c r="G74" s="267">
        <f t="shared" si="2"/>
        <v>2</v>
      </c>
      <c r="H74" s="267">
        <v>0</v>
      </c>
      <c r="I74" s="267"/>
    </row>
    <row r="75" spans="1:9" ht="26.1" customHeight="1">
      <c r="A75" s="348"/>
      <c r="B75" s="325"/>
      <c r="C75" s="271" t="s">
        <v>1333</v>
      </c>
      <c r="D75" s="267">
        <v>1</v>
      </c>
      <c r="E75" s="267">
        <v>0</v>
      </c>
      <c r="F75" s="267">
        <v>0</v>
      </c>
      <c r="G75" s="267">
        <f t="shared" si="2"/>
        <v>1</v>
      </c>
      <c r="H75" s="267">
        <v>0</v>
      </c>
      <c r="I75" s="267"/>
    </row>
    <row r="76" spans="1:9" ht="26.1" customHeight="1">
      <c r="A76" s="348"/>
      <c r="B76" s="325"/>
      <c r="C76" s="271" t="s">
        <v>1334</v>
      </c>
      <c r="D76" s="267">
        <v>1</v>
      </c>
      <c r="E76" s="267">
        <v>0</v>
      </c>
      <c r="F76" s="267">
        <v>0</v>
      </c>
      <c r="G76" s="267">
        <f t="shared" si="2"/>
        <v>1</v>
      </c>
      <c r="H76" s="267">
        <v>0</v>
      </c>
      <c r="I76" s="267"/>
    </row>
    <row r="77" spans="1:9" ht="26.1" customHeight="1">
      <c r="A77" s="348"/>
      <c r="B77" s="325"/>
      <c r="C77" s="271" t="s">
        <v>1198</v>
      </c>
      <c r="D77" s="267">
        <v>2</v>
      </c>
      <c r="E77" s="267">
        <v>0</v>
      </c>
      <c r="F77" s="267">
        <v>0</v>
      </c>
      <c r="G77" s="267">
        <f t="shared" si="2"/>
        <v>2</v>
      </c>
      <c r="H77" s="267">
        <v>0</v>
      </c>
      <c r="I77" s="267"/>
    </row>
    <row r="78" spans="1:9" ht="26.1" customHeight="1">
      <c r="A78" s="348"/>
      <c r="B78" s="325"/>
      <c r="C78" s="271" t="s">
        <v>684</v>
      </c>
      <c r="D78" s="267">
        <v>3</v>
      </c>
      <c r="E78" s="267">
        <v>0</v>
      </c>
      <c r="F78" s="267">
        <v>0</v>
      </c>
      <c r="G78" s="267">
        <f t="shared" si="2"/>
        <v>3</v>
      </c>
      <c r="H78" s="267">
        <v>0</v>
      </c>
      <c r="I78" s="267"/>
    </row>
    <row r="79" spans="1:9" ht="26.1" customHeight="1">
      <c r="A79" s="348"/>
      <c r="B79" s="325"/>
      <c r="C79" s="271" t="s">
        <v>1326</v>
      </c>
      <c r="D79" s="267">
        <v>1</v>
      </c>
      <c r="E79" s="267">
        <v>0</v>
      </c>
      <c r="F79" s="267">
        <v>0</v>
      </c>
      <c r="G79" s="267">
        <f t="shared" si="2"/>
        <v>1</v>
      </c>
      <c r="H79" s="267">
        <v>0</v>
      </c>
      <c r="I79" s="267"/>
    </row>
    <row r="80" spans="1:9" ht="26.1" customHeight="1">
      <c r="A80" s="348"/>
      <c r="B80" s="325"/>
      <c r="C80" s="271" t="s">
        <v>1335</v>
      </c>
      <c r="D80" s="267">
        <v>1</v>
      </c>
      <c r="E80" s="267">
        <v>0</v>
      </c>
      <c r="F80" s="267">
        <v>0</v>
      </c>
      <c r="G80" s="267">
        <f t="shared" si="2"/>
        <v>1</v>
      </c>
      <c r="H80" s="267">
        <v>0</v>
      </c>
      <c r="I80" s="267"/>
    </row>
    <row r="81" spans="1:9" ht="26.1" customHeight="1">
      <c r="A81" s="348"/>
      <c r="B81" s="325"/>
      <c r="C81" s="271" t="s">
        <v>673</v>
      </c>
      <c r="D81" s="267">
        <v>1</v>
      </c>
      <c r="E81" s="267">
        <v>0</v>
      </c>
      <c r="F81" s="267">
        <v>0</v>
      </c>
      <c r="G81" s="267">
        <f t="shared" si="2"/>
        <v>1</v>
      </c>
      <c r="H81" s="267">
        <v>0</v>
      </c>
      <c r="I81" s="267"/>
    </row>
    <row r="82" spans="1:9" ht="26.1" customHeight="1">
      <c r="A82" s="348"/>
      <c r="B82" s="325"/>
      <c r="C82" s="271" t="s">
        <v>746</v>
      </c>
      <c r="D82" s="267">
        <v>1</v>
      </c>
      <c r="E82" s="267">
        <v>0</v>
      </c>
      <c r="F82" s="267">
        <v>0</v>
      </c>
      <c r="G82" s="267">
        <f t="shared" si="2"/>
        <v>1</v>
      </c>
      <c r="H82" s="267">
        <v>0</v>
      </c>
      <c r="I82" s="267"/>
    </row>
    <row r="83" spans="1:9" ht="26.1" customHeight="1">
      <c r="A83" s="348"/>
      <c r="B83" s="325"/>
      <c r="C83" s="271" t="s">
        <v>1337</v>
      </c>
      <c r="D83" s="267">
        <v>1</v>
      </c>
      <c r="E83" s="267">
        <v>0</v>
      </c>
      <c r="F83" s="267">
        <v>0</v>
      </c>
      <c r="G83" s="267">
        <f t="shared" si="2"/>
        <v>1</v>
      </c>
      <c r="H83" s="267">
        <v>0</v>
      </c>
      <c r="I83" s="267"/>
    </row>
    <row r="84" spans="1:9" ht="26.1" customHeight="1">
      <c r="A84" s="348"/>
      <c r="B84" s="325"/>
      <c r="C84" s="271" t="s">
        <v>694</v>
      </c>
      <c r="D84" s="267">
        <v>1</v>
      </c>
      <c r="E84" s="267">
        <v>0</v>
      </c>
      <c r="F84" s="267">
        <v>0</v>
      </c>
      <c r="G84" s="267">
        <f t="shared" si="2"/>
        <v>1</v>
      </c>
      <c r="H84" s="267">
        <v>0</v>
      </c>
      <c r="I84" s="267"/>
    </row>
    <row r="85" spans="1:9" ht="26.1" customHeight="1">
      <c r="A85" s="348"/>
      <c r="B85" s="325"/>
      <c r="C85" s="271" t="s">
        <v>1338</v>
      </c>
      <c r="D85" s="267">
        <v>1</v>
      </c>
      <c r="E85" s="267">
        <v>0</v>
      </c>
      <c r="F85" s="267">
        <v>0</v>
      </c>
      <c r="G85" s="267">
        <f t="shared" si="2"/>
        <v>1</v>
      </c>
      <c r="H85" s="267">
        <v>0</v>
      </c>
      <c r="I85" s="267"/>
    </row>
    <row r="86" spans="1:9" ht="26.1" customHeight="1">
      <c r="A86" s="348"/>
      <c r="B86" s="325"/>
      <c r="C86" s="271" t="s">
        <v>689</v>
      </c>
      <c r="D86" s="267">
        <v>1</v>
      </c>
      <c r="E86" s="267">
        <v>0</v>
      </c>
      <c r="F86" s="267">
        <v>0</v>
      </c>
      <c r="G86" s="267">
        <f t="shared" si="2"/>
        <v>1</v>
      </c>
      <c r="H86" s="267">
        <v>0</v>
      </c>
      <c r="I86" s="267"/>
    </row>
    <row r="87" spans="1:9" ht="26.1" customHeight="1">
      <c r="A87" s="348"/>
      <c r="B87" s="325"/>
      <c r="C87" s="271" t="s">
        <v>1339</v>
      </c>
      <c r="D87" s="267">
        <v>1</v>
      </c>
      <c r="E87" s="267">
        <v>0</v>
      </c>
      <c r="F87" s="267">
        <v>0</v>
      </c>
      <c r="G87" s="267">
        <f t="shared" si="2"/>
        <v>1</v>
      </c>
      <c r="H87" s="267">
        <v>0</v>
      </c>
      <c r="I87" s="267"/>
    </row>
    <row r="88" spans="1:9" ht="26.1" customHeight="1">
      <c r="A88" s="348"/>
      <c r="B88" s="325"/>
      <c r="C88" s="271" t="s">
        <v>1340</v>
      </c>
      <c r="D88" s="267">
        <v>5</v>
      </c>
      <c r="E88" s="267">
        <v>0</v>
      </c>
      <c r="F88" s="267">
        <v>0</v>
      </c>
      <c r="G88" s="267">
        <f t="shared" si="2"/>
        <v>5</v>
      </c>
      <c r="H88" s="267">
        <v>0</v>
      </c>
      <c r="I88" s="267"/>
    </row>
    <row r="89" spans="1:9" ht="26.1" customHeight="1">
      <c r="A89" s="349"/>
      <c r="B89" s="326"/>
      <c r="C89" s="13" t="s">
        <v>11</v>
      </c>
      <c r="D89" s="9">
        <f>SUM(D46:D88)</f>
        <v>100</v>
      </c>
      <c r="E89" s="9">
        <f t="shared" ref="E89:H89" si="6">SUM(E46:E88)</f>
        <v>0</v>
      </c>
      <c r="F89" s="9">
        <f t="shared" si="6"/>
        <v>0</v>
      </c>
      <c r="G89" s="9">
        <f t="shared" si="6"/>
        <v>100</v>
      </c>
      <c r="H89" s="9">
        <f t="shared" si="6"/>
        <v>0</v>
      </c>
      <c r="I89" s="104"/>
    </row>
    <row r="90" spans="1:9" ht="26.1" customHeight="1">
      <c r="A90" s="347">
        <v>7</v>
      </c>
      <c r="B90" s="324" t="s">
        <v>17</v>
      </c>
      <c r="C90" s="281" t="s">
        <v>600</v>
      </c>
      <c r="D90" s="104">
        <v>2</v>
      </c>
      <c r="E90" s="104">
        <v>0</v>
      </c>
      <c r="F90" s="267">
        <v>0</v>
      </c>
      <c r="G90" s="104">
        <f t="shared" si="2"/>
        <v>2</v>
      </c>
      <c r="H90" s="267">
        <v>0</v>
      </c>
      <c r="I90" s="104"/>
    </row>
    <row r="91" spans="1:9" ht="26.1" customHeight="1">
      <c r="A91" s="348"/>
      <c r="B91" s="325"/>
      <c r="C91" s="19" t="s">
        <v>682</v>
      </c>
      <c r="D91" s="104">
        <v>1</v>
      </c>
      <c r="E91" s="104">
        <v>0</v>
      </c>
      <c r="F91" s="267">
        <v>0</v>
      </c>
      <c r="G91" s="104">
        <f t="shared" si="2"/>
        <v>1</v>
      </c>
      <c r="H91" s="267">
        <v>0</v>
      </c>
      <c r="I91" s="104"/>
    </row>
    <row r="92" spans="1:9" ht="26.1" customHeight="1">
      <c r="A92" s="348"/>
      <c r="B92" s="325"/>
      <c r="C92" s="281" t="s">
        <v>1344</v>
      </c>
      <c r="D92" s="279">
        <v>1</v>
      </c>
      <c r="E92" s="279">
        <v>0</v>
      </c>
      <c r="F92" s="279">
        <v>0</v>
      </c>
      <c r="G92" s="279">
        <f t="shared" si="2"/>
        <v>1</v>
      </c>
      <c r="H92" s="279">
        <v>0</v>
      </c>
      <c r="I92" s="279"/>
    </row>
    <row r="93" spans="1:9" ht="31.5" customHeight="1">
      <c r="A93" s="349"/>
      <c r="B93" s="326"/>
      <c r="C93" s="13" t="s">
        <v>11</v>
      </c>
      <c r="D93" s="9">
        <f>SUM(D90:D92)</f>
        <v>4</v>
      </c>
      <c r="E93" s="9">
        <f t="shared" ref="E93:H93" si="7">SUM(E90:E92)</f>
        <v>0</v>
      </c>
      <c r="F93" s="9">
        <f t="shared" si="7"/>
        <v>0</v>
      </c>
      <c r="G93" s="9">
        <f t="shared" si="7"/>
        <v>4</v>
      </c>
      <c r="H93" s="9">
        <f t="shared" si="7"/>
        <v>0</v>
      </c>
      <c r="I93" s="104"/>
    </row>
    <row r="94" spans="1:9" ht="31.5" customHeight="1">
      <c r="A94" s="347">
        <v>8</v>
      </c>
      <c r="B94" s="324" t="s">
        <v>20</v>
      </c>
      <c r="C94" s="162" t="s">
        <v>681</v>
      </c>
      <c r="D94" s="160">
        <v>2</v>
      </c>
      <c r="E94" s="160">
        <v>0</v>
      </c>
      <c r="F94" s="267">
        <v>0</v>
      </c>
      <c r="G94" s="160">
        <f>D94-F94</f>
        <v>2</v>
      </c>
      <c r="H94" s="160">
        <v>0</v>
      </c>
      <c r="I94" s="160"/>
    </row>
    <row r="95" spans="1:9" ht="31.5" customHeight="1">
      <c r="A95" s="348"/>
      <c r="B95" s="325"/>
      <c r="C95" s="162" t="s">
        <v>745</v>
      </c>
      <c r="D95" s="160">
        <v>2</v>
      </c>
      <c r="E95" s="160">
        <v>0</v>
      </c>
      <c r="F95" s="267">
        <v>0</v>
      </c>
      <c r="G95" s="160">
        <f>D95-F95</f>
        <v>2</v>
      </c>
      <c r="H95" s="160">
        <v>0</v>
      </c>
      <c r="I95" s="160"/>
    </row>
    <row r="96" spans="1:9" ht="31.5" customHeight="1">
      <c r="A96" s="348"/>
      <c r="B96" s="325"/>
      <c r="C96" s="281" t="s">
        <v>686</v>
      </c>
      <c r="D96" s="279">
        <v>1</v>
      </c>
      <c r="E96" s="279">
        <v>0</v>
      </c>
      <c r="F96" s="279">
        <v>0</v>
      </c>
      <c r="G96" s="279">
        <f>D96-F96</f>
        <v>1</v>
      </c>
      <c r="H96" s="279">
        <v>0</v>
      </c>
      <c r="I96" s="279"/>
    </row>
    <row r="97" spans="1:9" ht="31.5" customHeight="1">
      <c r="A97" s="348"/>
      <c r="B97" s="325"/>
      <c r="C97" s="281" t="s">
        <v>693</v>
      </c>
      <c r="D97" s="279">
        <v>2</v>
      </c>
      <c r="E97" s="279">
        <v>0</v>
      </c>
      <c r="F97" s="279">
        <v>0</v>
      </c>
      <c r="G97" s="279">
        <f>D97-F97</f>
        <v>2</v>
      </c>
      <c r="H97" s="279">
        <v>0</v>
      </c>
      <c r="I97" s="279"/>
    </row>
    <row r="98" spans="1:9" ht="31.5" customHeight="1">
      <c r="A98" s="349"/>
      <c r="B98" s="326"/>
      <c r="C98" s="13" t="s">
        <v>11</v>
      </c>
      <c r="D98" s="9">
        <f>SUM(D94:D97)</f>
        <v>7</v>
      </c>
      <c r="E98" s="9">
        <f t="shared" ref="E98:H98" si="8">SUM(E94:E97)</f>
        <v>0</v>
      </c>
      <c r="F98" s="9">
        <f t="shared" si="8"/>
        <v>0</v>
      </c>
      <c r="G98" s="9">
        <f t="shared" si="8"/>
        <v>7</v>
      </c>
      <c r="H98" s="9">
        <f t="shared" si="8"/>
        <v>0</v>
      </c>
      <c r="I98" s="160"/>
    </row>
    <row r="99" spans="1:9" ht="31.5" customHeight="1">
      <c r="A99" s="347">
        <v>9</v>
      </c>
      <c r="B99" s="324" t="s">
        <v>24</v>
      </c>
      <c r="C99" s="281" t="s">
        <v>1318</v>
      </c>
      <c r="D99" s="160">
        <v>1</v>
      </c>
      <c r="E99" s="160">
        <v>0</v>
      </c>
      <c r="F99" s="267">
        <v>0</v>
      </c>
      <c r="G99" s="160">
        <f>D99-F99</f>
        <v>1</v>
      </c>
      <c r="H99" s="160">
        <v>0</v>
      </c>
      <c r="I99" s="160"/>
    </row>
    <row r="100" spans="1:9" ht="31.5" customHeight="1">
      <c r="A100" s="348"/>
      <c r="B100" s="325"/>
      <c r="C100" s="162" t="s">
        <v>677</v>
      </c>
      <c r="D100" s="160">
        <v>2</v>
      </c>
      <c r="E100" s="160">
        <v>0</v>
      </c>
      <c r="F100" s="160">
        <v>0</v>
      </c>
      <c r="G100" s="160">
        <f>D100-F100</f>
        <v>2</v>
      </c>
      <c r="H100" s="160">
        <v>0</v>
      </c>
      <c r="I100" s="160"/>
    </row>
    <row r="101" spans="1:9" ht="31.5" customHeight="1">
      <c r="A101" s="349"/>
      <c r="B101" s="326"/>
      <c r="C101" s="13" t="s">
        <v>11</v>
      </c>
      <c r="D101" s="9">
        <f>SUM(D99:D100)</f>
        <v>3</v>
      </c>
      <c r="E101" s="9">
        <f t="shared" ref="E101:H101" si="9">SUM(E99:E100)</f>
        <v>0</v>
      </c>
      <c r="F101" s="9">
        <f t="shared" si="9"/>
        <v>0</v>
      </c>
      <c r="G101" s="9">
        <f t="shared" si="9"/>
        <v>3</v>
      </c>
      <c r="H101" s="9">
        <f t="shared" si="9"/>
        <v>0</v>
      </c>
      <c r="I101" s="160"/>
    </row>
    <row r="102" spans="1:9" ht="31.5" customHeight="1">
      <c r="A102" s="347">
        <v>10</v>
      </c>
      <c r="B102" s="324" t="s">
        <v>19</v>
      </c>
      <c r="C102" s="281" t="s">
        <v>685</v>
      </c>
      <c r="D102" s="279">
        <v>1</v>
      </c>
      <c r="E102" s="279">
        <v>0</v>
      </c>
      <c r="F102" s="279">
        <v>0</v>
      </c>
      <c r="G102" s="279">
        <f>D102-F102</f>
        <v>1</v>
      </c>
      <c r="H102" s="279"/>
      <c r="I102" s="279"/>
    </row>
    <row r="103" spans="1:9" ht="31.5" customHeight="1">
      <c r="A103" s="348"/>
      <c r="B103" s="325"/>
      <c r="C103" s="281" t="s">
        <v>686</v>
      </c>
      <c r="D103" s="279">
        <v>3</v>
      </c>
      <c r="E103" s="279">
        <v>0</v>
      </c>
      <c r="F103" s="279">
        <v>0</v>
      </c>
      <c r="G103" s="279">
        <f t="shared" ref="G103:G104" si="10">D103-F103</f>
        <v>3</v>
      </c>
      <c r="H103" s="279"/>
      <c r="I103" s="279"/>
    </row>
    <row r="104" spans="1:9" ht="31.5" customHeight="1">
      <c r="A104" s="348"/>
      <c r="B104" s="325"/>
      <c r="C104" s="281" t="s">
        <v>677</v>
      </c>
      <c r="D104" s="279">
        <v>2</v>
      </c>
      <c r="E104" s="279">
        <v>0</v>
      </c>
      <c r="F104" s="279">
        <v>0</v>
      </c>
      <c r="G104" s="279">
        <f t="shared" si="10"/>
        <v>2</v>
      </c>
      <c r="H104" s="279"/>
      <c r="I104" s="279"/>
    </row>
    <row r="105" spans="1:9" ht="31.5" customHeight="1">
      <c r="A105" s="349"/>
      <c r="B105" s="326"/>
      <c r="C105" s="13" t="s">
        <v>11</v>
      </c>
      <c r="D105" s="9">
        <f>SUM(D102:D104)</f>
        <v>6</v>
      </c>
      <c r="E105" s="9">
        <f t="shared" ref="E105:H105" si="11">SUM(E102:E104)</f>
        <v>0</v>
      </c>
      <c r="F105" s="9">
        <f t="shared" si="11"/>
        <v>0</v>
      </c>
      <c r="G105" s="9">
        <f t="shared" si="11"/>
        <v>6</v>
      </c>
      <c r="H105" s="9">
        <f t="shared" si="11"/>
        <v>0</v>
      </c>
      <c r="I105" s="279"/>
    </row>
    <row r="106" spans="1:9" ht="31.5" customHeight="1">
      <c r="A106" s="278">
        <v>11</v>
      </c>
      <c r="B106" s="276" t="s">
        <v>670</v>
      </c>
      <c r="C106" s="281" t="s">
        <v>677</v>
      </c>
      <c r="D106" s="279">
        <v>3</v>
      </c>
      <c r="E106" s="279">
        <v>0</v>
      </c>
      <c r="F106" s="279">
        <v>0</v>
      </c>
      <c r="G106" s="279">
        <v>3</v>
      </c>
      <c r="H106" s="279">
        <v>0</v>
      </c>
      <c r="I106" s="279"/>
    </row>
    <row r="107" spans="1:9" ht="31.5" customHeight="1">
      <c r="A107" s="278">
        <v>12</v>
      </c>
      <c r="B107" s="276" t="s">
        <v>28</v>
      </c>
      <c r="C107" s="281" t="s">
        <v>677</v>
      </c>
      <c r="D107" s="279">
        <v>1</v>
      </c>
      <c r="E107" s="279">
        <v>0</v>
      </c>
      <c r="F107" s="279">
        <v>0</v>
      </c>
      <c r="G107" s="279">
        <v>1</v>
      </c>
      <c r="H107" s="279">
        <v>0</v>
      </c>
      <c r="I107" s="279"/>
    </row>
    <row r="108" spans="1:9" ht="31.5" customHeight="1">
      <c r="A108" s="278">
        <v>13</v>
      </c>
      <c r="B108" s="276" t="s">
        <v>729</v>
      </c>
      <c r="C108" s="281" t="s">
        <v>677</v>
      </c>
      <c r="D108" s="279">
        <v>2</v>
      </c>
      <c r="E108" s="279">
        <v>0</v>
      </c>
      <c r="F108" s="279">
        <v>0</v>
      </c>
      <c r="G108" s="279">
        <v>2</v>
      </c>
      <c r="H108" s="279">
        <v>0</v>
      </c>
      <c r="I108" s="279"/>
    </row>
    <row r="109" spans="1:9" ht="48">
      <c r="A109" s="278">
        <v>14</v>
      </c>
      <c r="B109" s="276" t="s">
        <v>296</v>
      </c>
      <c r="C109" s="281" t="s">
        <v>677</v>
      </c>
      <c r="D109" s="279">
        <v>1</v>
      </c>
      <c r="E109" s="279">
        <v>0</v>
      </c>
      <c r="F109" s="279">
        <v>0</v>
      </c>
      <c r="G109" s="279">
        <v>1</v>
      </c>
      <c r="H109" s="279"/>
      <c r="I109" s="279"/>
    </row>
    <row r="110" spans="1:9" ht="31.5" customHeight="1">
      <c r="A110" s="347">
        <v>15</v>
      </c>
      <c r="B110" s="324" t="s">
        <v>27</v>
      </c>
      <c r="C110" s="281" t="s">
        <v>693</v>
      </c>
      <c r="D110" s="279">
        <v>1</v>
      </c>
      <c r="E110" s="279">
        <v>0</v>
      </c>
      <c r="F110" s="279">
        <v>0</v>
      </c>
      <c r="G110" s="279">
        <v>1</v>
      </c>
      <c r="H110" s="279">
        <v>0</v>
      </c>
      <c r="I110" s="279"/>
    </row>
    <row r="111" spans="1:9" ht="31.5" customHeight="1">
      <c r="A111" s="348"/>
      <c r="B111" s="325"/>
      <c r="C111" s="281" t="s">
        <v>677</v>
      </c>
      <c r="D111" s="279">
        <v>1</v>
      </c>
      <c r="E111" s="279">
        <v>0</v>
      </c>
      <c r="F111" s="279">
        <v>0</v>
      </c>
      <c r="G111" s="279">
        <v>1</v>
      </c>
      <c r="H111" s="279">
        <v>0</v>
      </c>
      <c r="I111" s="279"/>
    </row>
    <row r="112" spans="1:9" ht="31.5" customHeight="1">
      <c r="A112" s="349"/>
      <c r="B112" s="326"/>
      <c r="C112" s="13" t="s">
        <v>11</v>
      </c>
      <c r="D112" s="9">
        <f>SUM(D110:D111)</f>
        <v>2</v>
      </c>
      <c r="E112" s="9">
        <f t="shared" ref="E112:H112" si="12">SUM(E110:E111)</f>
        <v>0</v>
      </c>
      <c r="F112" s="9">
        <f t="shared" si="12"/>
        <v>0</v>
      </c>
      <c r="G112" s="9">
        <f t="shared" si="12"/>
        <v>2</v>
      </c>
      <c r="H112" s="9">
        <f t="shared" si="12"/>
        <v>0</v>
      </c>
      <c r="I112" s="279"/>
    </row>
    <row r="113" spans="1:9" s="128" customFormat="1" ht="26.1" customHeight="1">
      <c r="A113" s="327" t="s">
        <v>743</v>
      </c>
      <c r="B113" s="327"/>
      <c r="C113" s="327"/>
      <c r="D113" s="9">
        <f>D25+D28+D29+D36+D45+D89+D93+D98+D101+D105+D106+D107+D108+D109+D112</f>
        <v>231</v>
      </c>
      <c r="E113" s="9">
        <f t="shared" ref="E113:H113" si="13">E25+E28+E29+E36+E45+E89+E93+E98+E101+E105+E106+E107+E108+E109+E112</f>
        <v>0</v>
      </c>
      <c r="F113" s="9">
        <f t="shared" si="13"/>
        <v>0</v>
      </c>
      <c r="G113" s="9">
        <f t="shared" si="13"/>
        <v>231</v>
      </c>
      <c r="H113" s="9">
        <f t="shared" si="13"/>
        <v>0</v>
      </c>
      <c r="I113" s="9"/>
    </row>
    <row r="114" spans="1:9" s="128" customFormat="1" ht="24">
      <c r="A114" s="124"/>
      <c r="B114" s="125"/>
      <c r="C114" s="64"/>
      <c r="D114" s="124"/>
      <c r="E114" s="124"/>
      <c r="F114" s="124"/>
      <c r="G114" s="124"/>
      <c r="H114" s="124"/>
      <c r="I114" s="124"/>
    </row>
    <row r="115" spans="1:9" s="128" customFormat="1" ht="24">
      <c r="A115" s="124"/>
      <c r="B115" s="125"/>
      <c r="C115" s="64"/>
      <c r="D115" s="124"/>
      <c r="E115" s="124"/>
      <c r="F115" s="124"/>
      <c r="G115" s="124"/>
      <c r="H115" s="124"/>
      <c r="I115" s="124"/>
    </row>
    <row r="116" spans="1:9" s="128" customFormat="1" ht="24">
      <c r="A116" s="124"/>
      <c r="B116" s="125"/>
      <c r="C116" s="64"/>
      <c r="D116" s="124"/>
      <c r="E116" s="124"/>
      <c r="F116" s="124"/>
      <c r="G116" s="124"/>
      <c r="H116" s="124"/>
      <c r="I116" s="124"/>
    </row>
    <row r="117" spans="1:9" s="128" customFormat="1" ht="24">
      <c r="A117" s="124"/>
      <c r="B117" s="125"/>
      <c r="C117" s="64"/>
      <c r="D117" s="124"/>
      <c r="E117" s="124"/>
      <c r="F117" s="124"/>
      <c r="G117" s="124"/>
      <c r="H117" s="124"/>
      <c r="I117" s="124"/>
    </row>
    <row r="118" spans="1:9" s="128" customFormat="1" ht="24">
      <c r="A118" s="124"/>
      <c r="B118" s="125"/>
      <c r="C118" s="64"/>
      <c r="D118" s="124"/>
      <c r="E118" s="124"/>
      <c r="F118" s="124"/>
      <c r="G118" s="124"/>
      <c r="H118" s="124"/>
      <c r="I118" s="124"/>
    </row>
    <row r="119" spans="1:9" s="128" customFormat="1" ht="19.5" customHeight="1">
      <c r="A119" s="124"/>
      <c r="B119" s="125"/>
      <c r="C119" s="64"/>
      <c r="D119" s="124"/>
      <c r="E119" s="124"/>
      <c r="F119" s="124"/>
      <c r="G119" s="124"/>
      <c r="H119" s="124"/>
      <c r="I119" s="124"/>
    </row>
    <row r="120" spans="1:9" s="128" customFormat="1" ht="18.75" customHeight="1">
      <c r="A120" s="124"/>
      <c r="B120" s="125"/>
      <c r="C120" s="126"/>
      <c r="D120" s="127"/>
      <c r="E120" s="127"/>
      <c r="F120" s="127"/>
      <c r="G120" s="124"/>
      <c r="H120" s="127"/>
      <c r="I120" s="124"/>
    </row>
    <row r="121" spans="1:9" s="128" customFormat="1" ht="24">
      <c r="A121" s="124"/>
      <c r="B121" s="125"/>
      <c r="C121" s="64"/>
      <c r="D121" s="124"/>
      <c r="E121" s="124"/>
      <c r="F121" s="124"/>
      <c r="G121" s="124"/>
      <c r="H121" s="124"/>
      <c r="I121" s="124"/>
    </row>
    <row r="122" spans="1:9" s="128" customFormat="1" ht="24">
      <c r="A122" s="124"/>
      <c r="B122" s="125"/>
      <c r="C122" s="64"/>
      <c r="D122" s="124"/>
      <c r="E122" s="124"/>
      <c r="F122" s="124"/>
      <c r="G122" s="124"/>
      <c r="H122" s="124"/>
      <c r="I122" s="124"/>
    </row>
    <row r="123" spans="1:9" s="128" customFormat="1" ht="24">
      <c r="A123" s="124"/>
      <c r="B123" s="125"/>
      <c r="C123" s="64"/>
      <c r="D123" s="124"/>
      <c r="E123" s="124"/>
      <c r="F123" s="124"/>
      <c r="G123" s="124"/>
      <c r="H123" s="124"/>
      <c r="I123" s="124"/>
    </row>
    <row r="124" spans="1:9" s="128" customFormat="1" ht="24">
      <c r="A124" s="124"/>
      <c r="B124" s="125"/>
      <c r="C124" s="64"/>
      <c r="D124" s="124"/>
      <c r="E124" s="124"/>
      <c r="F124" s="124"/>
      <c r="G124" s="124"/>
      <c r="H124" s="124"/>
      <c r="I124" s="124"/>
    </row>
    <row r="125" spans="1:9" s="128" customFormat="1" ht="24">
      <c r="A125" s="124"/>
      <c r="B125" s="125"/>
      <c r="C125" s="64"/>
      <c r="D125" s="124"/>
      <c r="E125" s="124"/>
      <c r="F125" s="124"/>
      <c r="G125" s="124"/>
      <c r="H125" s="124"/>
      <c r="I125" s="124"/>
    </row>
    <row r="126" spans="1:9" s="128" customFormat="1" ht="24">
      <c r="A126" s="124"/>
      <c r="B126" s="125"/>
      <c r="C126" s="64"/>
      <c r="D126" s="124"/>
      <c r="E126" s="124"/>
      <c r="F126" s="124"/>
      <c r="G126" s="124"/>
      <c r="H126" s="124"/>
      <c r="I126" s="124"/>
    </row>
    <row r="127" spans="1:9" s="128" customFormat="1" ht="24">
      <c r="A127" s="124"/>
      <c r="B127" s="125"/>
      <c r="C127" s="64"/>
      <c r="D127" s="124"/>
      <c r="E127" s="124"/>
      <c r="F127" s="124"/>
      <c r="G127" s="124"/>
      <c r="H127" s="124"/>
      <c r="I127" s="124"/>
    </row>
    <row r="128" spans="1:9" s="128" customFormat="1" ht="24">
      <c r="A128" s="124"/>
      <c r="B128" s="125"/>
      <c r="C128" s="64"/>
      <c r="D128" s="124"/>
      <c r="E128" s="124"/>
      <c r="F128" s="124"/>
      <c r="G128" s="124"/>
      <c r="H128" s="124"/>
      <c r="I128" s="124"/>
    </row>
    <row r="129" spans="1:9" s="128" customFormat="1" ht="24">
      <c r="A129" s="124"/>
      <c r="B129" s="125"/>
      <c r="C129" s="64"/>
      <c r="D129" s="124"/>
      <c r="E129" s="124"/>
      <c r="F129" s="124"/>
      <c r="G129" s="124"/>
      <c r="H129" s="124"/>
      <c r="I129" s="124"/>
    </row>
    <row r="130" spans="1:9" s="128" customFormat="1" ht="24">
      <c r="A130" s="124"/>
      <c r="B130" s="125"/>
      <c r="C130" s="126"/>
      <c r="D130" s="124"/>
      <c r="E130" s="124"/>
      <c r="F130" s="124"/>
      <c r="G130" s="124"/>
      <c r="H130" s="124"/>
      <c r="I130" s="124"/>
    </row>
    <row r="131" spans="1:9" s="128" customFormat="1" ht="24">
      <c r="A131" s="124"/>
      <c r="B131" s="125"/>
      <c r="C131" s="64"/>
      <c r="D131" s="124"/>
      <c r="E131" s="124"/>
      <c r="F131" s="124"/>
      <c r="G131" s="124"/>
      <c r="H131" s="124"/>
      <c r="I131" s="124"/>
    </row>
    <row r="132" spans="1:9" s="128" customFormat="1" ht="24">
      <c r="A132" s="124"/>
      <c r="B132" s="125"/>
      <c r="C132" s="64"/>
      <c r="D132" s="124"/>
      <c r="E132" s="124"/>
      <c r="F132" s="124"/>
      <c r="G132" s="124"/>
      <c r="H132" s="124"/>
      <c r="I132" s="124"/>
    </row>
    <row r="133" spans="1:9" s="128" customFormat="1" ht="24">
      <c r="A133" s="124"/>
      <c r="B133" s="125"/>
      <c r="C133" s="126"/>
      <c r="D133" s="127"/>
      <c r="E133" s="127"/>
      <c r="F133" s="127"/>
      <c r="G133" s="124"/>
      <c r="H133" s="127"/>
      <c r="I133" s="124"/>
    </row>
    <row r="134" spans="1:9" s="128" customFormat="1" ht="18.75">
      <c r="A134" s="129"/>
      <c r="B134" s="129"/>
      <c r="C134" s="130"/>
      <c r="D134" s="131"/>
      <c r="E134" s="131"/>
      <c r="F134" s="131"/>
      <c r="G134" s="131"/>
      <c r="H134" s="131"/>
      <c r="I134" s="131"/>
    </row>
    <row r="135" spans="1:9" s="128" customFormat="1" ht="18.75">
      <c r="A135" s="129"/>
      <c r="B135" s="129"/>
      <c r="C135" s="130"/>
      <c r="D135" s="131"/>
      <c r="E135" s="131"/>
      <c r="F135" s="131"/>
      <c r="G135" s="131"/>
      <c r="H135" s="131"/>
      <c r="I135" s="131"/>
    </row>
    <row r="136" spans="1:9" s="128" customFormat="1" ht="18.75">
      <c r="A136" s="129"/>
      <c r="B136" s="129"/>
      <c r="C136" s="130"/>
      <c r="D136" s="131"/>
      <c r="E136" s="131"/>
      <c r="F136" s="131"/>
      <c r="G136" s="131"/>
      <c r="H136" s="131"/>
      <c r="I136" s="131"/>
    </row>
    <row r="137" spans="1:9" s="128" customFormat="1" ht="18.75">
      <c r="A137" s="129"/>
      <c r="B137" s="129"/>
      <c r="C137" s="130"/>
      <c r="D137" s="131"/>
      <c r="E137" s="131"/>
      <c r="F137" s="131"/>
      <c r="G137" s="131"/>
      <c r="H137" s="131"/>
      <c r="I137" s="131"/>
    </row>
    <row r="138" spans="1:9" s="128" customFormat="1" ht="18.75">
      <c r="A138" s="129"/>
      <c r="B138" s="129"/>
      <c r="C138" s="130"/>
      <c r="D138" s="131"/>
      <c r="E138" s="131"/>
      <c r="F138" s="131"/>
      <c r="G138" s="131"/>
      <c r="H138" s="131"/>
      <c r="I138" s="131"/>
    </row>
    <row r="139" spans="1:9" s="128" customFormat="1" ht="18.75">
      <c r="A139" s="131"/>
      <c r="B139" s="129"/>
      <c r="C139" s="130"/>
      <c r="D139" s="131"/>
      <c r="E139" s="131"/>
      <c r="F139" s="131"/>
      <c r="G139" s="131"/>
      <c r="H139" s="131"/>
      <c r="I139" s="131"/>
    </row>
    <row r="140" spans="1:9" s="128" customFormat="1" ht="18.75">
      <c r="A140" s="131"/>
      <c r="B140" s="129"/>
      <c r="C140" s="130"/>
      <c r="D140" s="131"/>
      <c r="E140" s="131"/>
      <c r="F140" s="131"/>
      <c r="G140" s="131"/>
      <c r="H140" s="131"/>
      <c r="I140" s="131"/>
    </row>
    <row r="141" spans="1:9" s="128" customFormat="1" ht="18.75">
      <c r="A141" s="131"/>
      <c r="B141" s="129"/>
      <c r="C141" s="130"/>
      <c r="D141" s="131"/>
      <c r="E141" s="131"/>
      <c r="F141" s="131"/>
      <c r="G141" s="131"/>
      <c r="H141" s="131"/>
      <c r="I141" s="131"/>
    </row>
    <row r="142" spans="1:9" s="128" customFormat="1" ht="18.75">
      <c r="A142" s="131"/>
      <c r="B142" s="129"/>
      <c r="C142" s="130"/>
      <c r="D142" s="131"/>
      <c r="E142" s="131"/>
      <c r="F142" s="131"/>
      <c r="G142" s="131"/>
      <c r="H142" s="131"/>
      <c r="I142" s="131"/>
    </row>
    <row r="143" spans="1:9" s="128" customFormat="1" ht="18.75">
      <c r="A143" s="131"/>
      <c r="B143" s="129"/>
      <c r="C143" s="130"/>
      <c r="D143" s="131"/>
      <c r="E143" s="131"/>
      <c r="F143" s="131"/>
      <c r="G143" s="131"/>
      <c r="H143" s="131"/>
      <c r="I143" s="131"/>
    </row>
    <row r="144" spans="1:9" s="128" customFormat="1" ht="18.75">
      <c r="A144" s="131"/>
      <c r="B144" s="131"/>
      <c r="C144" s="130"/>
      <c r="D144" s="131"/>
      <c r="E144" s="131"/>
      <c r="F144" s="131"/>
      <c r="G144" s="131"/>
      <c r="H144" s="131"/>
      <c r="I144" s="131"/>
    </row>
    <row r="145" spans="1:9" s="128" customFormat="1" ht="18.75">
      <c r="A145" s="131"/>
      <c r="B145" s="131"/>
      <c r="C145" s="130"/>
      <c r="D145" s="131"/>
      <c r="E145" s="131"/>
      <c r="F145" s="131"/>
      <c r="G145" s="131"/>
      <c r="H145" s="131"/>
      <c r="I145" s="131"/>
    </row>
    <row r="146" spans="1:9" s="128" customFormat="1" ht="18.75">
      <c r="A146" s="131"/>
      <c r="B146" s="131"/>
      <c r="C146" s="130"/>
      <c r="D146" s="131"/>
      <c r="E146" s="131"/>
      <c r="F146" s="131"/>
      <c r="G146" s="131"/>
      <c r="H146" s="131"/>
      <c r="I146" s="131"/>
    </row>
    <row r="147" spans="1:9" s="128" customFormat="1" ht="18.75">
      <c r="A147" s="131"/>
      <c r="B147" s="131"/>
      <c r="C147" s="130"/>
      <c r="D147" s="131"/>
      <c r="E147" s="131"/>
      <c r="F147" s="131"/>
      <c r="G147" s="131"/>
      <c r="H147" s="131"/>
      <c r="I147" s="131"/>
    </row>
    <row r="148" spans="1:9" s="128" customFormat="1" ht="18.75">
      <c r="A148" s="131"/>
      <c r="B148" s="131"/>
      <c r="C148" s="130"/>
      <c r="D148" s="131"/>
      <c r="E148" s="131"/>
      <c r="F148" s="131"/>
      <c r="G148" s="131"/>
      <c r="H148" s="131"/>
      <c r="I148" s="131"/>
    </row>
    <row r="149" spans="1:9" s="128" customFormat="1" ht="18.75">
      <c r="A149" s="131"/>
      <c r="B149" s="131"/>
      <c r="C149" s="130"/>
      <c r="D149" s="131"/>
      <c r="E149" s="131"/>
      <c r="F149" s="131"/>
      <c r="G149" s="131"/>
      <c r="H149" s="131"/>
      <c r="I149" s="131"/>
    </row>
    <row r="150" spans="1:9" s="128" customFormat="1" ht="18.75">
      <c r="A150" s="131"/>
      <c r="B150" s="131"/>
      <c r="C150" s="130"/>
      <c r="D150" s="131"/>
      <c r="E150" s="131"/>
      <c r="F150" s="131"/>
      <c r="G150" s="131"/>
      <c r="H150" s="131"/>
      <c r="I150" s="131"/>
    </row>
    <row r="151" spans="1:9" s="128" customFormat="1" ht="18.75">
      <c r="A151" s="131"/>
      <c r="B151" s="131"/>
      <c r="C151" s="130"/>
      <c r="D151" s="131"/>
      <c r="E151" s="131"/>
      <c r="F151" s="131"/>
      <c r="G151" s="131"/>
      <c r="H151" s="131"/>
      <c r="I151" s="131"/>
    </row>
    <row r="152" spans="1:9" s="128" customFormat="1" ht="18.75">
      <c r="A152" s="131"/>
      <c r="B152" s="131"/>
      <c r="C152" s="130"/>
      <c r="D152" s="131"/>
      <c r="E152" s="131"/>
      <c r="F152" s="131"/>
      <c r="G152" s="131"/>
      <c r="H152" s="131"/>
      <c r="I152" s="131"/>
    </row>
    <row r="153" spans="1:9" s="128" customFormat="1" ht="18.75">
      <c r="A153" s="131"/>
      <c r="B153" s="131"/>
      <c r="C153" s="130"/>
      <c r="D153" s="131"/>
      <c r="E153" s="131"/>
      <c r="F153" s="131"/>
      <c r="G153" s="131"/>
      <c r="H153" s="131"/>
      <c r="I153" s="131"/>
    </row>
    <row r="154" spans="1:9" s="128" customFormat="1" ht="18.75">
      <c r="A154" s="131"/>
      <c r="B154" s="131"/>
      <c r="C154" s="130"/>
      <c r="D154" s="131"/>
      <c r="E154" s="131"/>
      <c r="F154" s="131"/>
      <c r="G154" s="131"/>
      <c r="H154" s="131"/>
      <c r="I154" s="131"/>
    </row>
    <row r="155" spans="1:9" s="128" customFormat="1" ht="18.75">
      <c r="A155" s="131"/>
      <c r="B155" s="131"/>
      <c r="C155" s="130"/>
      <c r="D155" s="131"/>
      <c r="E155" s="131"/>
      <c r="F155" s="131"/>
      <c r="G155" s="131"/>
      <c r="H155" s="131"/>
      <c r="I155" s="131"/>
    </row>
    <row r="156" spans="1:9" s="128" customFormat="1" ht="18.75">
      <c r="A156" s="131"/>
      <c r="B156" s="131"/>
      <c r="C156" s="130"/>
      <c r="D156" s="131"/>
      <c r="E156" s="131"/>
      <c r="F156" s="131"/>
      <c r="G156" s="131"/>
      <c r="H156" s="131"/>
      <c r="I156" s="131"/>
    </row>
    <row r="157" spans="1:9" s="128" customFormat="1" ht="18.75">
      <c r="A157" s="131"/>
      <c r="B157" s="131"/>
      <c r="C157" s="130"/>
      <c r="D157" s="131"/>
      <c r="E157" s="131"/>
      <c r="F157" s="131"/>
      <c r="G157" s="131"/>
      <c r="H157" s="131"/>
      <c r="I157" s="131"/>
    </row>
    <row r="158" spans="1:9" s="128" customFormat="1" ht="18.75">
      <c r="A158" s="131"/>
      <c r="B158" s="131"/>
      <c r="C158" s="130"/>
      <c r="D158" s="131"/>
      <c r="E158" s="131"/>
      <c r="F158" s="131"/>
      <c r="G158" s="131"/>
      <c r="H158" s="131"/>
      <c r="I158" s="131"/>
    </row>
    <row r="159" spans="1:9" s="128" customFormat="1" ht="18.75">
      <c r="A159" s="131"/>
      <c r="B159" s="131"/>
      <c r="C159" s="130"/>
      <c r="D159" s="131"/>
      <c r="E159" s="131"/>
      <c r="F159" s="131"/>
      <c r="G159" s="131"/>
      <c r="H159" s="131"/>
      <c r="I159" s="131"/>
    </row>
    <row r="160" spans="1:9" s="128" customFormat="1" ht="18.75">
      <c r="A160" s="131"/>
      <c r="B160" s="131"/>
      <c r="C160" s="130"/>
      <c r="D160" s="131"/>
      <c r="E160" s="131"/>
      <c r="F160" s="131"/>
      <c r="G160" s="131"/>
      <c r="H160" s="131"/>
      <c r="I160" s="131"/>
    </row>
    <row r="161" spans="1:9" s="128" customFormat="1" ht="18.75">
      <c r="A161" s="131"/>
      <c r="B161" s="131"/>
      <c r="C161" s="130"/>
      <c r="D161" s="131"/>
      <c r="E161" s="131"/>
      <c r="F161" s="131"/>
      <c r="G161" s="131"/>
      <c r="H161" s="131"/>
      <c r="I161" s="131"/>
    </row>
    <row r="162" spans="1:9" s="128" customFormat="1" ht="18.75">
      <c r="A162" s="131"/>
      <c r="B162" s="131"/>
      <c r="C162" s="130"/>
      <c r="D162" s="131"/>
      <c r="E162" s="131"/>
      <c r="F162" s="131"/>
      <c r="G162" s="131"/>
      <c r="H162" s="131"/>
      <c r="I162" s="131"/>
    </row>
    <row r="163" spans="1:9" s="128" customFormat="1" ht="18.75">
      <c r="A163" s="131"/>
      <c r="B163" s="131"/>
      <c r="C163" s="130"/>
      <c r="D163" s="131"/>
      <c r="E163" s="131"/>
      <c r="F163" s="131"/>
      <c r="G163" s="131"/>
      <c r="H163" s="131"/>
      <c r="I163" s="131"/>
    </row>
    <row r="164" spans="1:9" s="128" customFormat="1" ht="18.75">
      <c r="A164" s="131"/>
      <c r="B164" s="131"/>
      <c r="C164" s="130"/>
      <c r="D164" s="131"/>
      <c r="E164" s="131"/>
      <c r="F164" s="131"/>
      <c r="G164" s="131"/>
      <c r="H164" s="131"/>
      <c r="I164" s="131"/>
    </row>
    <row r="165" spans="1:9" s="128" customFormat="1" ht="18.75">
      <c r="A165" s="131"/>
      <c r="B165" s="131"/>
      <c r="C165" s="130"/>
      <c r="D165" s="131"/>
      <c r="E165" s="131"/>
      <c r="F165" s="131"/>
      <c r="G165" s="131"/>
      <c r="H165" s="131"/>
      <c r="I165" s="131"/>
    </row>
    <row r="166" spans="1:9" s="128" customFormat="1" ht="18.75">
      <c r="A166" s="131"/>
      <c r="B166" s="131"/>
      <c r="C166" s="130"/>
      <c r="D166" s="131"/>
      <c r="E166" s="131"/>
      <c r="F166" s="131"/>
      <c r="G166" s="131"/>
      <c r="H166" s="131"/>
      <c r="I166" s="131"/>
    </row>
    <row r="167" spans="1:9" s="128" customFormat="1" ht="18.75">
      <c r="A167" s="131"/>
      <c r="B167" s="131"/>
      <c r="C167" s="130"/>
      <c r="D167" s="131"/>
      <c r="E167" s="131"/>
      <c r="F167" s="131"/>
      <c r="G167" s="131"/>
      <c r="H167" s="131"/>
      <c r="I167" s="131"/>
    </row>
    <row r="168" spans="1:9" s="128" customFormat="1" ht="18.75">
      <c r="A168" s="131"/>
      <c r="B168" s="131"/>
      <c r="C168" s="130"/>
      <c r="D168" s="131"/>
      <c r="E168" s="131"/>
      <c r="F168" s="131"/>
      <c r="G168" s="131"/>
      <c r="H168" s="131"/>
      <c r="I168" s="131"/>
    </row>
    <row r="169" spans="1:9" s="128" customFormat="1" ht="18.75">
      <c r="A169" s="131"/>
      <c r="B169" s="131"/>
      <c r="C169" s="130"/>
      <c r="D169" s="131"/>
      <c r="E169" s="131"/>
      <c r="F169" s="131"/>
      <c r="G169" s="131"/>
      <c r="H169" s="131"/>
      <c r="I169" s="131"/>
    </row>
    <row r="170" spans="1:9" s="128" customFormat="1" ht="18.75">
      <c r="A170" s="131"/>
      <c r="B170" s="131"/>
      <c r="C170" s="130"/>
      <c r="D170" s="131"/>
      <c r="E170" s="131"/>
      <c r="F170" s="131"/>
      <c r="G170" s="131"/>
      <c r="H170" s="131"/>
      <c r="I170" s="131"/>
    </row>
    <row r="171" spans="1:9" s="128" customFormat="1" ht="18.75">
      <c r="A171" s="131"/>
      <c r="B171" s="131"/>
      <c r="C171" s="130"/>
      <c r="D171" s="131"/>
      <c r="E171" s="131"/>
      <c r="F171" s="131"/>
      <c r="G171" s="131"/>
      <c r="H171" s="131"/>
      <c r="I171" s="131"/>
    </row>
    <row r="172" spans="1:9" s="128" customFormat="1" ht="18.75">
      <c r="A172" s="131"/>
      <c r="B172" s="131"/>
      <c r="C172" s="130"/>
      <c r="D172" s="131"/>
      <c r="E172" s="131"/>
      <c r="F172" s="131"/>
      <c r="G172" s="131"/>
      <c r="H172" s="131"/>
      <c r="I172" s="131"/>
    </row>
    <row r="173" spans="1:9" s="128" customFormat="1" ht="18.75">
      <c r="A173" s="131"/>
      <c r="B173" s="131"/>
      <c r="C173" s="130"/>
      <c r="D173" s="131"/>
      <c r="E173" s="131"/>
      <c r="F173" s="131"/>
      <c r="G173" s="131"/>
      <c r="H173" s="131"/>
      <c r="I173" s="131"/>
    </row>
    <row r="174" spans="1:9" s="128" customFormat="1" ht="18.75">
      <c r="A174" s="131"/>
      <c r="B174" s="131"/>
      <c r="C174" s="130"/>
      <c r="D174" s="131"/>
      <c r="E174" s="131"/>
      <c r="F174" s="131"/>
      <c r="G174" s="131"/>
      <c r="H174" s="131"/>
      <c r="I174" s="131"/>
    </row>
    <row r="175" spans="1:9" s="128" customFormat="1" ht="18.75">
      <c r="A175" s="131"/>
      <c r="B175" s="131"/>
      <c r="C175" s="130"/>
      <c r="D175" s="131"/>
      <c r="E175" s="131"/>
      <c r="F175" s="131"/>
      <c r="G175" s="131"/>
      <c r="H175" s="131"/>
      <c r="I175" s="131"/>
    </row>
    <row r="176" spans="1:9" s="128" customFormat="1" ht="18.75">
      <c r="A176" s="131"/>
      <c r="B176" s="131"/>
      <c r="C176" s="130"/>
      <c r="D176" s="131"/>
      <c r="E176" s="131"/>
      <c r="F176" s="131"/>
      <c r="G176" s="131"/>
      <c r="H176" s="131"/>
      <c r="I176" s="131"/>
    </row>
    <row r="177" spans="1:9" s="128" customFormat="1" ht="18.75">
      <c r="A177" s="131"/>
      <c r="B177" s="131"/>
      <c r="C177" s="130"/>
      <c r="D177" s="131"/>
      <c r="E177" s="131"/>
      <c r="F177" s="131"/>
      <c r="G177" s="131"/>
      <c r="H177" s="131"/>
      <c r="I177" s="131"/>
    </row>
    <row r="178" spans="1:9" s="128" customFormat="1" ht="18.75">
      <c r="A178" s="131"/>
      <c r="B178" s="131"/>
      <c r="C178" s="130"/>
      <c r="D178" s="131"/>
      <c r="E178" s="131"/>
      <c r="F178" s="131"/>
      <c r="G178" s="131"/>
      <c r="H178" s="131"/>
      <c r="I178" s="131"/>
    </row>
    <row r="179" spans="1:9" s="128" customFormat="1" ht="18.75">
      <c r="A179" s="131"/>
      <c r="B179" s="131"/>
      <c r="C179" s="130"/>
      <c r="D179" s="131"/>
      <c r="E179" s="131"/>
      <c r="F179" s="131"/>
      <c r="G179" s="131"/>
      <c r="H179" s="131"/>
      <c r="I179" s="131"/>
    </row>
    <row r="180" spans="1:9" s="128" customFormat="1" ht="18.75">
      <c r="A180" s="131"/>
      <c r="B180" s="131"/>
      <c r="C180" s="130"/>
      <c r="D180" s="131"/>
      <c r="E180" s="131"/>
      <c r="F180" s="131"/>
      <c r="G180" s="131"/>
      <c r="H180" s="131"/>
      <c r="I180" s="131"/>
    </row>
    <row r="181" spans="1:9" s="128" customFormat="1" ht="18.75">
      <c r="A181" s="131"/>
      <c r="B181" s="131"/>
      <c r="C181" s="130"/>
      <c r="D181" s="131"/>
      <c r="E181" s="131"/>
      <c r="F181" s="131"/>
      <c r="G181" s="131"/>
      <c r="H181" s="131"/>
      <c r="I181" s="131"/>
    </row>
    <row r="182" spans="1:9" s="128" customFormat="1" ht="18.75">
      <c r="A182" s="131"/>
      <c r="B182" s="131"/>
      <c r="C182" s="130"/>
      <c r="D182" s="131"/>
      <c r="E182" s="131"/>
      <c r="F182" s="131"/>
      <c r="G182" s="131"/>
      <c r="H182" s="131"/>
      <c r="I182" s="131"/>
    </row>
    <row r="183" spans="1:9" s="128" customFormat="1" ht="18.75">
      <c r="A183" s="131"/>
      <c r="B183" s="131"/>
      <c r="C183" s="130"/>
      <c r="D183" s="131"/>
      <c r="E183" s="131"/>
      <c r="F183" s="131"/>
      <c r="G183" s="131"/>
      <c r="H183" s="131"/>
      <c r="I183" s="131"/>
    </row>
    <row r="184" spans="1:9" s="128" customFormat="1" ht="18.75">
      <c r="A184" s="131"/>
      <c r="B184" s="131"/>
      <c r="C184" s="130"/>
      <c r="D184" s="131"/>
      <c r="E184" s="131"/>
      <c r="F184" s="131"/>
      <c r="G184" s="131"/>
      <c r="H184" s="131"/>
      <c r="I184" s="131"/>
    </row>
    <row r="185" spans="1:9" s="128" customFormat="1" ht="18.75">
      <c r="A185" s="131"/>
      <c r="B185" s="131"/>
      <c r="C185" s="130"/>
      <c r="D185" s="131"/>
      <c r="E185" s="131"/>
      <c r="F185" s="131"/>
      <c r="G185" s="131"/>
      <c r="H185" s="131"/>
      <c r="I185" s="131"/>
    </row>
    <row r="186" spans="1:9" s="128" customFormat="1" ht="18.75">
      <c r="A186" s="131"/>
      <c r="B186" s="131"/>
      <c r="C186" s="130"/>
      <c r="D186" s="131"/>
      <c r="E186" s="131"/>
      <c r="F186" s="131"/>
      <c r="G186" s="131"/>
      <c r="H186" s="131"/>
      <c r="I186" s="131"/>
    </row>
    <row r="187" spans="1:9" s="128" customFormat="1" ht="18.75">
      <c r="A187" s="131"/>
      <c r="B187" s="131"/>
      <c r="C187" s="130"/>
      <c r="D187" s="131"/>
      <c r="E187" s="131"/>
      <c r="F187" s="131"/>
      <c r="G187" s="131"/>
      <c r="H187" s="131"/>
      <c r="I187" s="131"/>
    </row>
    <row r="188" spans="1:9" s="128" customFormat="1" ht="18.75">
      <c r="A188" s="131"/>
      <c r="B188" s="131"/>
      <c r="C188" s="130"/>
      <c r="D188" s="131"/>
      <c r="E188" s="131"/>
      <c r="F188" s="131"/>
      <c r="G188" s="131"/>
      <c r="H188" s="131"/>
      <c r="I188" s="131"/>
    </row>
    <row r="189" spans="1:9" s="128" customFormat="1" ht="18.75">
      <c r="A189" s="131"/>
      <c r="B189" s="131"/>
      <c r="C189" s="130"/>
      <c r="D189" s="131"/>
      <c r="E189" s="131"/>
      <c r="F189" s="131"/>
      <c r="G189" s="131"/>
      <c r="H189" s="131"/>
      <c r="I189" s="131"/>
    </row>
    <row r="190" spans="1:9" s="128" customFormat="1" ht="18.75">
      <c r="A190" s="131"/>
      <c r="B190" s="131"/>
      <c r="C190" s="130"/>
      <c r="D190" s="131"/>
      <c r="E190" s="131"/>
      <c r="F190" s="131"/>
      <c r="G190" s="131"/>
      <c r="H190" s="131"/>
      <c r="I190" s="131"/>
    </row>
    <row r="191" spans="1:9" s="128" customFormat="1" ht="18.75">
      <c r="A191" s="131"/>
      <c r="B191" s="131"/>
      <c r="C191" s="130"/>
      <c r="D191" s="131"/>
      <c r="E191" s="131"/>
      <c r="F191" s="131"/>
      <c r="G191" s="131"/>
      <c r="H191" s="131"/>
      <c r="I191" s="131"/>
    </row>
    <row r="192" spans="1:9" s="128" customFormat="1" ht="18.75">
      <c r="A192" s="131"/>
      <c r="B192" s="131"/>
      <c r="C192" s="130"/>
      <c r="D192" s="131"/>
      <c r="E192" s="131"/>
      <c r="F192" s="131"/>
      <c r="G192" s="131"/>
      <c r="H192" s="131"/>
      <c r="I192" s="131"/>
    </row>
    <row r="193" spans="1:9" s="128" customFormat="1" ht="18.75">
      <c r="A193" s="131"/>
      <c r="B193" s="131"/>
      <c r="C193" s="130"/>
      <c r="D193" s="131"/>
      <c r="E193" s="131"/>
      <c r="F193" s="131"/>
      <c r="G193" s="131"/>
      <c r="H193" s="131"/>
      <c r="I193" s="131"/>
    </row>
    <row r="194" spans="1:9" s="128" customFormat="1" ht="18.75">
      <c r="A194" s="131"/>
      <c r="B194" s="131"/>
      <c r="C194" s="130"/>
      <c r="D194" s="131"/>
      <c r="E194" s="131"/>
      <c r="F194" s="131"/>
      <c r="G194" s="131"/>
      <c r="H194" s="131"/>
      <c r="I194" s="131"/>
    </row>
    <row r="195" spans="1:9" s="128" customFormat="1" ht="18.75">
      <c r="A195" s="131"/>
      <c r="B195" s="131"/>
      <c r="C195" s="130"/>
      <c r="D195" s="131"/>
      <c r="E195" s="131"/>
      <c r="F195" s="131"/>
      <c r="G195" s="131"/>
      <c r="H195" s="131"/>
      <c r="I195" s="131"/>
    </row>
    <row r="196" spans="1:9" s="128" customFormat="1" ht="18.75">
      <c r="A196" s="131"/>
      <c r="B196" s="131"/>
      <c r="C196" s="130"/>
      <c r="D196" s="131"/>
      <c r="E196" s="131"/>
      <c r="F196" s="131"/>
      <c r="G196" s="131"/>
      <c r="H196" s="131"/>
      <c r="I196" s="131"/>
    </row>
    <row r="197" spans="1:9" ht="18.75">
      <c r="A197" s="3"/>
      <c r="B197" s="3"/>
      <c r="C197" s="12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12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12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12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12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12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12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12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12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12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12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12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12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12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12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12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12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123"/>
      <c r="D214" s="3"/>
      <c r="E214" s="3"/>
      <c r="F214" s="3"/>
      <c r="G214" s="3"/>
      <c r="H214" s="3"/>
      <c r="I214" s="3"/>
    </row>
    <row r="215" spans="1:9" ht="18.75">
      <c r="A215" s="3"/>
      <c r="B215" s="3"/>
      <c r="C215" s="123"/>
      <c r="D215" s="3"/>
      <c r="E215" s="3"/>
      <c r="F215" s="3"/>
      <c r="G215" s="3"/>
      <c r="H215" s="3"/>
      <c r="I215" s="3"/>
    </row>
    <row r="216" spans="1:9" ht="18.75">
      <c r="A216" s="3"/>
      <c r="B216" s="3"/>
      <c r="C216" s="123"/>
      <c r="D216" s="3"/>
      <c r="E216" s="3"/>
      <c r="F216" s="3"/>
      <c r="G216" s="3"/>
      <c r="H216" s="3"/>
      <c r="I216" s="3"/>
    </row>
    <row r="217" spans="1:9" ht="18.75">
      <c r="A217" s="3"/>
      <c r="B217" s="3"/>
      <c r="C217" s="123"/>
      <c r="D217" s="3"/>
      <c r="E217" s="3"/>
      <c r="F217" s="3"/>
      <c r="G217" s="3"/>
      <c r="H217" s="3"/>
      <c r="I217" s="3"/>
    </row>
    <row r="218" spans="1:9" ht="18.75">
      <c r="A218" s="3"/>
      <c r="B218" s="3"/>
      <c r="C218" s="123"/>
      <c r="D218" s="3"/>
      <c r="E218" s="3"/>
      <c r="F218" s="3"/>
      <c r="G218" s="3"/>
      <c r="H218" s="3"/>
      <c r="I218" s="3"/>
    </row>
    <row r="219" spans="1:9" ht="18.75">
      <c r="A219" s="3"/>
      <c r="B219" s="3"/>
      <c r="C219" s="123"/>
      <c r="D219" s="3"/>
      <c r="E219" s="3"/>
      <c r="F219" s="3"/>
      <c r="G219" s="3"/>
      <c r="H219" s="3"/>
      <c r="I219" s="3"/>
    </row>
    <row r="220" spans="1:9" ht="18.75">
      <c r="A220" s="3"/>
      <c r="B220" s="3"/>
      <c r="C220" s="123"/>
      <c r="D220" s="3"/>
      <c r="E220" s="3"/>
      <c r="F220" s="3"/>
      <c r="G220" s="3"/>
      <c r="H220" s="3"/>
      <c r="I220" s="3"/>
    </row>
    <row r="221" spans="1:9" ht="18.75">
      <c r="A221" s="3"/>
      <c r="B221" s="3"/>
      <c r="C221" s="123"/>
      <c r="D221" s="3"/>
      <c r="E221" s="3"/>
      <c r="F221" s="3"/>
      <c r="G221" s="3"/>
      <c r="H221" s="3"/>
      <c r="I221" s="3"/>
    </row>
    <row r="222" spans="1:9" ht="18.75">
      <c r="A222" s="3"/>
      <c r="B222" s="3"/>
      <c r="C222" s="123"/>
      <c r="D222" s="3"/>
      <c r="E222" s="3"/>
      <c r="F222" s="3"/>
      <c r="G222" s="3"/>
      <c r="H222" s="3"/>
      <c r="I222" s="3"/>
    </row>
    <row r="223" spans="1:9" ht="18.75">
      <c r="A223" s="3"/>
      <c r="B223" s="3"/>
      <c r="C223" s="123"/>
      <c r="D223" s="3"/>
      <c r="E223" s="3"/>
      <c r="F223" s="3"/>
      <c r="G223" s="3"/>
      <c r="H223" s="3"/>
      <c r="I223" s="3"/>
    </row>
    <row r="224" spans="1:9" ht="18.75">
      <c r="A224" s="3"/>
      <c r="B224" s="3"/>
      <c r="C224" s="123"/>
      <c r="D224" s="3"/>
      <c r="E224" s="3"/>
      <c r="F224" s="3"/>
      <c r="G224" s="3"/>
      <c r="H224" s="3"/>
      <c r="I224" s="3"/>
    </row>
    <row r="225" spans="1:9" ht="18.75">
      <c r="A225" s="3"/>
      <c r="B225" s="3"/>
      <c r="C225" s="123"/>
      <c r="D225" s="3"/>
      <c r="E225" s="3"/>
      <c r="F225" s="3"/>
      <c r="G225" s="3"/>
      <c r="H225" s="3"/>
      <c r="I225" s="3"/>
    </row>
    <row r="226" spans="1:9" ht="18.75">
      <c r="A226" s="3"/>
      <c r="B226" s="3"/>
      <c r="C226" s="123"/>
      <c r="D226" s="3"/>
      <c r="E226" s="3"/>
      <c r="F226" s="3"/>
      <c r="G226" s="3"/>
      <c r="H226" s="3"/>
      <c r="I226" s="3"/>
    </row>
    <row r="227" spans="1:9" ht="18.75">
      <c r="A227" s="3"/>
      <c r="B227" s="3"/>
      <c r="C227" s="123"/>
      <c r="D227" s="3"/>
      <c r="E227" s="3"/>
      <c r="F227" s="3"/>
      <c r="G227" s="3"/>
      <c r="H227" s="3"/>
      <c r="I227" s="3"/>
    </row>
    <row r="228" spans="1:9" ht="18.75">
      <c r="A228" s="3"/>
      <c r="B228" s="3"/>
      <c r="C228" s="123"/>
      <c r="D228" s="3"/>
      <c r="E228" s="3"/>
      <c r="F228" s="3"/>
      <c r="G228" s="3"/>
      <c r="H228" s="3"/>
      <c r="I228" s="3"/>
    </row>
    <row r="229" spans="1:9" ht="18.75">
      <c r="A229" s="3"/>
      <c r="B229" s="3"/>
      <c r="C229" s="123"/>
      <c r="D229" s="3"/>
      <c r="E229" s="3"/>
      <c r="F229" s="3"/>
      <c r="G229" s="3"/>
      <c r="H229" s="3"/>
      <c r="I229" s="3"/>
    </row>
    <row r="230" spans="1:9" ht="18.75">
      <c r="A230" s="3"/>
      <c r="B230" s="3"/>
      <c r="C230" s="123"/>
      <c r="D230" s="3"/>
      <c r="E230" s="3"/>
      <c r="F230" s="3"/>
      <c r="G230" s="3"/>
      <c r="H230" s="3"/>
      <c r="I230" s="3"/>
    </row>
    <row r="231" spans="1:9" ht="18.75">
      <c r="A231" s="3"/>
      <c r="B231" s="3"/>
      <c r="C231" s="123"/>
      <c r="D231" s="3"/>
      <c r="E231" s="3"/>
      <c r="F231" s="3"/>
      <c r="G231" s="3"/>
      <c r="H231" s="3"/>
      <c r="I231" s="3"/>
    </row>
    <row r="232" spans="1:9" ht="18.75">
      <c r="A232" s="3"/>
      <c r="B232" s="3"/>
      <c r="C232" s="123"/>
      <c r="D232" s="3"/>
      <c r="E232" s="3"/>
      <c r="F232" s="3"/>
      <c r="G232" s="3"/>
      <c r="H232" s="3"/>
      <c r="I232" s="3"/>
    </row>
    <row r="233" spans="1:9" ht="18.75">
      <c r="A233" s="3"/>
      <c r="B233" s="3"/>
      <c r="C233" s="123"/>
      <c r="D233" s="3"/>
      <c r="E233" s="3"/>
      <c r="F233" s="3"/>
      <c r="G233" s="3"/>
      <c r="H233" s="3"/>
      <c r="I233" s="3"/>
    </row>
    <row r="234" spans="1:9" ht="18.75">
      <c r="A234" s="3"/>
      <c r="B234" s="3"/>
      <c r="C234" s="123"/>
      <c r="D234" s="3"/>
      <c r="E234" s="3"/>
      <c r="F234" s="3"/>
      <c r="G234" s="3"/>
      <c r="H234" s="3"/>
      <c r="I234" s="3"/>
    </row>
    <row r="235" spans="1:9" ht="18.75">
      <c r="A235" s="3"/>
      <c r="B235" s="3"/>
      <c r="C235" s="123"/>
      <c r="D235" s="3"/>
      <c r="E235" s="3"/>
      <c r="F235" s="3"/>
      <c r="G235" s="3"/>
      <c r="H235" s="3"/>
      <c r="I235" s="3"/>
    </row>
    <row r="236" spans="1:9" ht="18.75">
      <c r="A236" s="3"/>
      <c r="B236" s="3"/>
      <c r="C236" s="123"/>
      <c r="D236" s="3"/>
      <c r="E236" s="3"/>
      <c r="F236" s="3"/>
      <c r="G236" s="3"/>
      <c r="H236" s="3"/>
      <c r="I236" s="3"/>
    </row>
    <row r="237" spans="1:9" ht="18.75">
      <c r="A237" s="3"/>
      <c r="B237" s="3"/>
      <c r="C237" s="123"/>
      <c r="D237" s="3"/>
      <c r="E237" s="3"/>
      <c r="F237" s="3"/>
      <c r="G237" s="3"/>
      <c r="H237" s="3"/>
      <c r="I237" s="3"/>
    </row>
    <row r="238" spans="1:9" ht="18.75">
      <c r="A238" s="3"/>
      <c r="B238" s="3"/>
      <c r="C238" s="123"/>
      <c r="D238" s="3"/>
      <c r="E238" s="3"/>
      <c r="F238" s="3"/>
      <c r="G238" s="3"/>
      <c r="H238" s="3"/>
      <c r="I238" s="3"/>
    </row>
    <row r="239" spans="1:9" ht="18.75">
      <c r="A239" s="3"/>
      <c r="B239" s="3"/>
      <c r="C239" s="123"/>
      <c r="D239" s="3"/>
      <c r="E239" s="3"/>
      <c r="F239" s="3"/>
      <c r="G239" s="3"/>
      <c r="H239" s="3"/>
      <c r="I239" s="3"/>
    </row>
    <row r="240" spans="1:9" ht="18.75">
      <c r="A240" s="3"/>
      <c r="B240" s="3"/>
      <c r="C240" s="123"/>
      <c r="D240" s="3"/>
      <c r="E240" s="3"/>
      <c r="F240" s="3"/>
      <c r="G240" s="3"/>
      <c r="H240" s="3"/>
      <c r="I240" s="3"/>
    </row>
    <row r="241" spans="1:9" ht="18.75">
      <c r="A241" s="3"/>
      <c r="B241" s="3"/>
      <c r="C241" s="123"/>
      <c r="D241" s="3"/>
      <c r="E241" s="3"/>
      <c r="F241" s="3"/>
      <c r="G241" s="3"/>
      <c r="H241" s="3"/>
      <c r="I241" s="3"/>
    </row>
    <row r="242" spans="1:9" ht="18.75">
      <c r="A242" s="3"/>
      <c r="B242" s="3"/>
      <c r="C242" s="123"/>
      <c r="D242" s="3"/>
      <c r="E242" s="3"/>
      <c r="F242" s="3"/>
      <c r="G242" s="3"/>
      <c r="H242" s="3"/>
      <c r="I242" s="3"/>
    </row>
    <row r="243" spans="1:9" ht="18.75">
      <c r="A243" s="3"/>
      <c r="B243" s="3"/>
      <c r="C243" s="123"/>
      <c r="D243" s="3"/>
      <c r="E243" s="3"/>
      <c r="F243" s="3"/>
      <c r="G243" s="3"/>
      <c r="H243" s="3"/>
      <c r="I243" s="3"/>
    </row>
    <row r="244" spans="1:9" ht="18.75">
      <c r="A244" s="3"/>
      <c r="B244" s="3"/>
      <c r="C244" s="123"/>
      <c r="D244" s="3"/>
      <c r="E244" s="3"/>
      <c r="F244" s="3"/>
      <c r="G244" s="3"/>
      <c r="H244" s="3"/>
      <c r="I244" s="3"/>
    </row>
    <row r="245" spans="1:9" ht="18.75">
      <c r="A245" s="3"/>
      <c r="B245" s="3"/>
      <c r="C245" s="123"/>
      <c r="D245" s="3"/>
      <c r="E245" s="3"/>
      <c r="F245" s="3"/>
      <c r="G245" s="3"/>
      <c r="H245" s="3"/>
      <c r="I245" s="3"/>
    </row>
    <row r="246" spans="1:9" ht="18.75">
      <c r="A246" s="3"/>
      <c r="B246" s="3"/>
      <c r="C246" s="123"/>
      <c r="D246" s="3"/>
      <c r="E246" s="3"/>
      <c r="F246" s="3"/>
      <c r="G246" s="3"/>
      <c r="H246" s="3"/>
      <c r="I246" s="3"/>
    </row>
    <row r="247" spans="1:9" ht="18.75">
      <c r="A247" s="3"/>
      <c r="B247" s="3"/>
      <c r="C247" s="123"/>
      <c r="D247" s="3"/>
      <c r="E247" s="3"/>
      <c r="F247" s="3"/>
      <c r="G247" s="3"/>
      <c r="H247" s="3"/>
      <c r="I247" s="3"/>
    </row>
    <row r="248" spans="1:9" ht="18.75">
      <c r="A248" s="3"/>
      <c r="B248" s="3"/>
      <c r="C248" s="123"/>
      <c r="D248" s="3"/>
      <c r="E248" s="3"/>
      <c r="F248" s="3"/>
      <c r="G248" s="3"/>
      <c r="H248" s="3"/>
      <c r="I248" s="3"/>
    </row>
    <row r="249" spans="1:9" ht="18.75">
      <c r="A249" s="3"/>
      <c r="B249" s="3"/>
      <c r="C249" s="123"/>
      <c r="D249" s="3"/>
      <c r="E249" s="3"/>
      <c r="F249" s="3"/>
      <c r="G249" s="3"/>
      <c r="H249" s="3"/>
      <c r="I249" s="3"/>
    </row>
    <row r="250" spans="1:9" ht="18.75">
      <c r="A250" s="3"/>
      <c r="B250" s="3"/>
      <c r="C250" s="123"/>
      <c r="D250" s="3"/>
      <c r="E250" s="3"/>
      <c r="F250" s="3"/>
      <c r="G250" s="3"/>
      <c r="H250" s="3"/>
      <c r="I250" s="3"/>
    </row>
    <row r="251" spans="1:9" ht="18.75">
      <c r="A251" s="3"/>
      <c r="B251" s="3"/>
      <c r="C251" s="123"/>
      <c r="D251" s="3"/>
      <c r="E251" s="3"/>
      <c r="F251" s="3"/>
      <c r="G251" s="3"/>
      <c r="H251" s="3"/>
      <c r="I251" s="3"/>
    </row>
    <row r="252" spans="1:9" ht="18.75">
      <c r="A252" s="3"/>
      <c r="B252" s="3"/>
      <c r="C252" s="123"/>
      <c r="D252" s="3"/>
      <c r="E252" s="3"/>
      <c r="F252" s="3"/>
      <c r="G252" s="3"/>
      <c r="H252" s="3"/>
      <c r="I252" s="3"/>
    </row>
    <row r="253" spans="1:9" ht="18.75">
      <c r="A253" s="3"/>
      <c r="B253" s="3"/>
      <c r="C253" s="123"/>
      <c r="D253" s="3"/>
      <c r="E253" s="3"/>
      <c r="F253" s="3"/>
      <c r="G253" s="3"/>
      <c r="H253" s="3"/>
      <c r="I253" s="3"/>
    </row>
    <row r="254" spans="1:9" ht="18.75">
      <c r="A254" s="3"/>
      <c r="B254" s="3"/>
      <c r="C254" s="123"/>
      <c r="D254" s="3"/>
      <c r="E254" s="3"/>
      <c r="F254" s="3"/>
      <c r="G254" s="3"/>
      <c r="H254" s="3"/>
      <c r="I254" s="3"/>
    </row>
    <row r="255" spans="1:9" ht="18.75">
      <c r="A255" s="3"/>
      <c r="B255" s="3"/>
      <c r="C255" s="123"/>
      <c r="D255" s="3"/>
      <c r="E255" s="3"/>
      <c r="F255" s="3"/>
      <c r="G255" s="3"/>
      <c r="H255" s="3"/>
      <c r="I255" s="3"/>
    </row>
    <row r="256" spans="1:9" ht="18.75">
      <c r="A256" s="3"/>
      <c r="B256" s="3"/>
      <c r="C256" s="3"/>
      <c r="D256" s="3"/>
      <c r="E256" s="3"/>
      <c r="F256" s="3"/>
      <c r="G256" s="3"/>
      <c r="H256" s="3"/>
      <c r="I256" s="3"/>
    </row>
    <row r="257" spans="1:9" ht="18.75">
      <c r="A257" s="3"/>
      <c r="B257" s="3"/>
      <c r="C257" s="3"/>
      <c r="D257" s="3"/>
      <c r="E257" s="3"/>
      <c r="F257" s="3"/>
      <c r="G257" s="3"/>
      <c r="H257" s="3"/>
      <c r="I257" s="3"/>
    </row>
    <row r="258" spans="1:9" ht="18.75">
      <c r="A258" s="3"/>
      <c r="B258" s="3"/>
      <c r="C258" s="3"/>
      <c r="D258" s="3"/>
      <c r="E258" s="3"/>
      <c r="F258" s="3"/>
      <c r="G258" s="3"/>
      <c r="H258" s="3"/>
      <c r="I258" s="3"/>
    </row>
    <row r="259" spans="1:9" ht="18.75">
      <c r="A259" s="3"/>
      <c r="B259" s="3"/>
      <c r="C259" s="3"/>
      <c r="D259" s="3"/>
      <c r="E259" s="3"/>
      <c r="F259" s="3"/>
      <c r="G259" s="3"/>
      <c r="H259" s="3"/>
      <c r="I259" s="3"/>
    </row>
    <row r="260" spans="1:9" ht="18.75">
      <c r="A260" s="3"/>
      <c r="B260" s="3"/>
      <c r="C260" s="3"/>
      <c r="D260" s="3"/>
      <c r="E260" s="3"/>
      <c r="F260" s="3"/>
      <c r="G260" s="3"/>
      <c r="H260" s="3"/>
      <c r="I260" s="3"/>
    </row>
    <row r="261" spans="1:9" ht="18.75">
      <c r="A261" s="3"/>
      <c r="B261" s="3"/>
      <c r="C261" s="3"/>
      <c r="D261" s="3"/>
      <c r="E261" s="3"/>
      <c r="F261" s="3"/>
      <c r="G261" s="3"/>
      <c r="H261" s="3"/>
      <c r="I261" s="3"/>
    </row>
    <row r="262" spans="1:9" ht="18.75">
      <c r="A262" s="3"/>
      <c r="B262" s="3"/>
      <c r="C262" s="3"/>
      <c r="D262" s="3"/>
      <c r="E262" s="3"/>
      <c r="F262" s="3"/>
      <c r="G262" s="3"/>
      <c r="H262" s="3"/>
      <c r="I262" s="3"/>
    </row>
    <row r="263" spans="1:9" ht="18.75">
      <c r="A263" s="3"/>
      <c r="B263" s="3"/>
      <c r="C263" s="3"/>
      <c r="D263" s="3"/>
      <c r="E263" s="3"/>
      <c r="F263" s="3"/>
      <c r="G263" s="3"/>
      <c r="H263" s="3"/>
      <c r="I263" s="3"/>
    </row>
    <row r="264" spans="1:9" ht="18.75">
      <c r="A264" s="3"/>
      <c r="B264" s="3"/>
      <c r="C264" s="3"/>
      <c r="D264" s="3"/>
      <c r="E264" s="3"/>
      <c r="F264" s="3"/>
      <c r="G264" s="3"/>
      <c r="H264" s="3"/>
      <c r="I264" s="3"/>
    </row>
    <row r="265" spans="1:9" ht="18.75">
      <c r="A265" s="3"/>
      <c r="B265" s="3"/>
      <c r="C265" s="3"/>
      <c r="D265" s="3"/>
      <c r="E265" s="3"/>
      <c r="F265" s="3"/>
      <c r="G265" s="3"/>
      <c r="H265" s="3"/>
      <c r="I265" s="3"/>
    </row>
    <row r="266" spans="1:9" ht="18.75">
      <c r="A266" s="3"/>
      <c r="B266" s="3"/>
      <c r="C266" s="3"/>
      <c r="D266" s="3"/>
      <c r="E266" s="3"/>
      <c r="F266" s="3"/>
      <c r="G266" s="3"/>
      <c r="H266" s="3"/>
      <c r="I266" s="3"/>
    </row>
    <row r="267" spans="1:9" ht="18.75">
      <c r="A267" s="3"/>
      <c r="B267" s="3"/>
      <c r="C267" s="3"/>
      <c r="D267" s="3"/>
      <c r="E267" s="3"/>
      <c r="F267" s="3"/>
      <c r="G267" s="3"/>
      <c r="H267" s="3"/>
      <c r="I267" s="3"/>
    </row>
    <row r="268" spans="1:9" ht="18.75">
      <c r="A268" s="3"/>
      <c r="B268" s="3"/>
      <c r="C268" s="3"/>
      <c r="D268" s="3"/>
      <c r="E268" s="3"/>
      <c r="F268" s="3"/>
      <c r="G268" s="3"/>
      <c r="H268" s="3"/>
      <c r="I268" s="3"/>
    </row>
    <row r="269" spans="1:9" ht="18.75">
      <c r="A269" s="3"/>
      <c r="B269" s="3"/>
      <c r="C269" s="3"/>
      <c r="D269" s="3"/>
      <c r="E269" s="3"/>
      <c r="F269" s="3"/>
      <c r="G269" s="3"/>
      <c r="H269" s="3"/>
      <c r="I269" s="3"/>
    </row>
    <row r="270" spans="1:9" ht="18.75">
      <c r="A270" s="3"/>
      <c r="B270" s="3"/>
      <c r="C270" s="3"/>
      <c r="D270" s="3"/>
      <c r="E270" s="3"/>
      <c r="F270" s="3"/>
      <c r="G270" s="3"/>
      <c r="H270" s="3"/>
      <c r="I270" s="3"/>
    </row>
    <row r="271" spans="1:9" ht="18.75">
      <c r="A271" s="3"/>
      <c r="B271" s="3"/>
      <c r="C271" s="3"/>
      <c r="D271" s="3"/>
      <c r="E271" s="3"/>
      <c r="F271" s="3"/>
      <c r="G271" s="3"/>
      <c r="H271" s="3"/>
      <c r="I271" s="3"/>
    </row>
    <row r="272" spans="1:9" ht="18.75">
      <c r="A272" s="3"/>
      <c r="B272" s="3"/>
      <c r="C272" s="3"/>
      <c r="D272" s="3"/>
      <c r="E272" s="3"/>
      <c r="F272" s="3"/>
      <c r="G272" s="3"/>
      <c r="H272" s="3"/>
      <c r="I272" s="3"/>
    </row>
    <row r="273" spans="1:9" ht="18.75">
      <c r="A273" s="3"/>
      <c r="B273" s="3"/>
      <c r="C273" s="3"/>
      <c r="D273" s="3"/>
      <c r="E273" s="3"/>
      <c r="F273" s="3"/>
      <c r="G273" s="3"/>
      <c r="H273" s="3"/>
      <c r="I273" s="3"/>
    </row>
    <row r="274" spans="1:9" ht="18.75">
      <c r="A274" s="3"/>
      <c r="B274" s="3"/>
      <c r="C274" s="3"/>
      <c r="D274" s="3"/>
      <c r="E274" s="3"/>
      <c r="F274" s="3"/>
      <c r="G274" s="3"/>
      <c r="H274" s="3"/>
      <c r="I274" s="3"/>
    </row>
    <row r="275" spans="1:9" ht="18.75">
      <c r="A275" s="3"/>
      <c r="B275" s="3"/>
      <c r="C275" s="3"/>
      <c r="D275" s="3"/>
      <c r="E275" s="3"/>
      <c r="F275" s="3"/>
      <c r="G275" s="3"/>
      <c r="H275" s="3"/>
      <c r="I275" s="3"/>
    </row>
    <row r="276" spans="1:9" ht="18.75">
      <c r="A276" s="3"/>
      <c r="B276" s="3"/>
      <c r="C276" s="3"/>
      <c r="D276" s="3"/>
      <c r="E276" s="3"/>
      <c r="F276" s="3"/>
      <c r="G276" s="3"/>
      <c r="H276" s="3"/>
      <c r="I276" s="3"/>
    </row>
    <row r="277" spans="1:9" ht="18.75">
      <c r="A277" s="3"/>
      <c r="B277" s="3"/>
      <c r="C277" s="3"/>
      <c r="D277" s="3"/>
      <c r="E277" s="3"/>
      <c r="F277" s="3"/>
      <c r="G277" s="3"/>
      <c r="H277" s="3"/>
      <c r="I277" s="3"/>
    </row>
    <row r="278" spans="1:9" ht="18.75">
      <c r="A278" s="3"/>
      <c r="B278" s="3"/>
      <c r="C278" s="3"/>
      <c r="D278" s="3"/>
      <c r="E278" s="3"/>
      <c r="F278" s="3"/>
      <c r="G278" s="3"/>
      <c r="H278" s="3"/>
      <c r="I278" s="3"/>
    </row>
    <row r="279" spans="1:9" ht="18.75">
      <c r="A279" s="3"/>
      <c r="B279" s="3"/>
      <c r="C279" s="3"/>
      <c r="D279" s="3"/>
      <c r="E279" s="3"/>
      <c r="F279" s="3"/>
      <c r="G279" s="3"/>
      <c r="H279" s="3"/>
      <c r="I279" s="3"/>
    </row>
    <row r="280" spans="1:9" ht="18.75">
      <c r="A280" s="3"/>
      <c r="B280" s="3"/>
      <c r="C280" s="3"/>
      <c r="D280" s="3"/>
      <c r="E280" s="3"/>
      <c r="F280" s="3"/>
      <c r="G280" s="3"/>
      <c r="H280" s="3"/>
      <c r="I280" s="3"/>
    </row>
    <row r="281" spans="1:9" ht="18.75">
      <c r="A281" s="3"/>
      <c r="B281" s="3"/>
      <c r="C281" s="3"/>
      <c r="D281" s="3"/>
      <c r="E281" s="3"/>
      <c r="F281" s="3"/>
      <c r="G281" s="3"/>
      <c r="H281" s="3"/>
      <c r="I281" s="3"/>
    </row>
    <row r="282" spans="1:9" ht="18.75">
      <c r="A282" s="3"/>
      <c r="B282" s="3"/>
      <c r="C282" s="3"/>
      <c r="D282" s="3"/>
      <c r="E282" s="3"/>
      <c r="F282" s="3"/>
      <c r="G282" s="3"/>
      <c r="H282" s="3"/>
      <c r="I282" s="3"/>
    </row>
    <row r="283" spans="1:9" ht="18.75">
      <c r="A283" s="3"/>
      <c r="B283" s="3"/>
      <c r="C283" s="3"/>
      <c r="D283" s="3"/>
      <c r="E283" s="3"/>
      <c r="F283" s="3"/>
      <c r="G283" s="3"/>
      <c r="H283" s="3"/>
      <c r="I283" s="3"/>
    </row>
    <row r="284" spans="1:9" ht="18.75">
      <c r="A284" s="3"/>
      <c r="B284" s="3"/>
      <c r="C284" s="3"/>
      <c r="D284" s="3"/>
      <c r="E284" s="3"/>
      <c r="F284" s="3"/>
      <c r="G284" s="3"/>
      <c r="H284" s="3"/>
      <c r="I284" s="3"/>
    </row>
    <row r="285" spans="1:9" ht="18.75">
      <c r="A285" s="3"/>
      <c r="B285" s="3"/>
      <c r="C285" s="3"/>
      <c r="D285" s="3"/>
      <c r="E285" s="3"/>
      <c r="F285" s="3"/>
      <c r="G285" s="3"/>
      <c r="H285" s="3"/>
      <c r="I285" s="3"/>
    </row>
    <row r="286" spans="1:9" ht="18.75">
      <c r="A286" s="3"/>
      <c r="B286" s="3"/>
      <c r="C286" s="3"/>
      <c r="D286" s="3"/>
      <c r="E286" s="3"/>
      <c r="F286" s="3"/>
      <c r="G286" s="3"/>
      <c r="H286" s="3"/>
      <c r="I286" s="3"/>
    </row>
    <row r="287" spans="1:9" ht="18.75">
      <c r="A287" s="3"/>
      <c r="B287" s="3"/>
      <c r="C287" s="3"/>
      <c r="D287" s="3"/>
      <c r="E287" s="3"/>
      <c r="F287" s="3"/>
      <c r="G287" s="3"/>
      <c r="H287" s="3"/>
      <c r="I287" s="3"/>
    </row>
    <row r="288" spans="1:9" ht="18.75">
      <c r="A288" s="3"/>
      <c r="B288" s="3"/>
      <c r="C288" s="3"/>
      <c r="D288" s="3"/>
      <c r="E288" s="3"/>
      <c r="F288" s="3"/>
      <c r="G288" s="3"/>
      <c r="H288" s="3"/>
      <c r="I288" s="3"/>
    </row>
    <row r="289" spans="1:9" ht="18.75">
      <c r="A289" s="3"/>
      <c r="B289" s="3"/>
      <c r="C289" s="3"/>
      <c r="D289" s="3"/>
      <c r="E289" s="3"/>
      <c r="F289" s="3"/>
      <c r="G289" s="3"/>
      <c r="H289" s="3"/>
      <c r="I289" s="3"/>
    </row>
    <row r="290" spans="1:9" ht="18.75">
      <c r="A290" s="3"/>
      <c r="B290" s="3"/>
      <c r="C290" s="3"/>
      <c r="D290" s="3"/>
      <c r="E290" s="3"/>
      <c r="F290" s="3"/>
      <c r="G290" s="3"/>
      <c r="H290" s="3"/>
      <c r="I290" s="3"/>
    </row>
    <row r="291" spans="1:9" ht="18.75">
      <c r="A291" s="3"/>
      <c r="B291" s="3"/>
      <c r="C291" s="3"/>
      <c r="D291" s="3"/>
      <c r="E291" s="3"/>
      <c r="F291" s="3"/>
      <c r="G291" s="3"/>
      <c r="H291" s="3"/>
      <c r="I291" s="3"/>
    </row>
  </sheetData>
  <mergeCells count="27">
    <mergeCell ref="B99:B101"/>
    <mergeCell ref="A99:A101"/>
    <mergeCell ref="B37:B45"/>
    <mergeCell ref="A37:A45"/>
    <mergeCell ref="B7:B25"/>
    <mergeCell ref="B94:B98"/>
    <mergeCell ref="A94:A98"/>
    <mergeCell ref="A7:A25"/>
    <mergeCell ref="B30:B36"/>
    <mergeCell ref="A30:A36"/>
    <mergeCell ref="B46:B89"/>
    <mergeCell ref="A46:A89"/>
    <mergeCell ref="B90:B93"/>
    <mergeCell ref="A90:A93"/>
    <mergeCell ref="A1:G1"/>
    <mergeCell ref="B26:B28"/>
    <mergeCell ref="A26:A28"/>
    <mergeCell ref="H1:I1"/>
    <mergeCell ref="A2:I2"/>
    <mergeCell ref="A3:G3"/>
    <mergeCell ref="A4:C4"/>
    <mergeCell ref="G4:I4"/>
    <mergeCell ref="B102:B105"/>
    <mergeCell ref="A102:A105"/>
    <mergeCell ref="B110:B112"/>
    <mergeCell ref="A110:A112"/>
    <mergeCell ref="A113:C113"/>
  </mergeCells>
  <pageMargins left="0.7" right="0.45" top="0.5" bottom="0.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99"/>
  <sheetViews>
    <sheetView topLeftCell="A7" workbookViewId="0">
      <selection activeCell="A16" sqref="A16:I18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47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7.25" customHeight="1">
      <c r="A7" s="347">
        <v>1</v>
      </c>
      <c r="B7" s="324" t="s">
        <v>48</v>
      </c>
      <c r="C7" s="27" t="s">
        <v>695</v>
      </c>
      <c r="D7" s="104">
        <v>1</v>
      </c>
      <c r="E7" s="104">
        <v>0</v>
      </c>
      <c r="F7" s="104">
        <v>0</v>
      </c>
      <c r="G7" s="104">
        <f>D7-F7</f>
        <v>1</v>
      </c>
      <c r="H7" s="104">
        <v>0</v>
      </c>
      <c r="I7" s="104"/>
    </row>
    <row r="8" spans="1:9" ht="24.95" customHeight="1">
      <c r="A8" s="348"/>
      <c r="B8" s="325"/>
      <c r="C8" s="7" t="s">
        <v>49</v>
      </c>
      <c r="D8" s="6">
        <v>1</v>
      </c>
      <c r="E8" s="6">
        <v>0</v>
      </c>
      <c r="F8" s="6">
        <v>0</v>
      </c>
      <c r="G8" s="104">
        <f t="shared" ref="G8:G40" si="0">D8-F8</f>
        <v>1</v>
      </c>
      <c r="H8" s="6">
        <v>0</v>
      </c>
      <c r="I8" s="5"/>
    </row>
    <row r="9" spans="1:9" ht="24.95" customHeight="1">
      <c r="A9" s="348"/>
      <c r="B9" s="325"/>
      <c r="C9" s="7" t="s">
        <v>50</v>
      </c>
      <c r="D9" s="6">
        <v>3</v>
      </c>
      <c r="E9" s="6">
        <v>0</v>
      </c>
      <c r="F9" s="6">
        <v>0</v>
      </c>
      <c r="G9" s="104">
        <f t="shared" si="0"/>
        <v>3</v>
      </c>
      <c r="H9" s="6">
        <v>0</v>
      </c>
      <c r="I9" s="5"/>
    </row>
    <row r="10" spans="1:9" ht="24.95" customHeight="1">
      <c r="A10" s="349"/>
      <c r="B10" s="326"/>
      <c r="C10" s="15" t="s">
        <v>11</v>
      </c>
      <c r="D10" s="9">
        <f>SUM(D7:D9)</f>
        <v>5</v>
      </c>
      <c r="E10" s="9">
        <f t="shared" ref="E10:H10" si="1">SUM(E7:E9)</f>
        <v>0</v>
      </c>
      <c r="F10" s="9">
        <f t="shared" si="1"/>
        <v>0</v>
      </c>
      <c r="G10" s="9">
        <f t="shared" si="1"/>
        <v>5</v>
      </c>
      <c r="H10" s="9">
        <f t="shared" si="1"/>
        <v>0</v>
      </c>
      <c r="I10" s="9"/>
    </row>
    <row r="11" spans="1:9" ht="24.95" customHeight="1">
      <c r="A11" s="347">
        <v>2</v>
      </c>
      <c r="B11" s="324" t="s">
        <v>25</v>
      </c>
      <c r="C11" s="7" t="s">
        <v>51</v>
      </c>
      <c r="D11" s="16">
        <v>1</v>
      </c>
      <c r="E11" s="6">
        <v>0</v>
      </c>
      <c r="F11" s="6">
        <v>0</v>
      </c>
      <c r="G11" s="104">
        <f t="shared" si="0"/>
        <v>1</v>
      </c>
      <c r="H11" s="6">
        <v>0</v>
      </c>
      <c r="I11" s="5"/>
    </row>
    <row r="12" spans="1:9" ht="24.95" customHeight="1">
      <c r="A12" s="348"/>
      <c r="B12" s="325"/>
      <c r="C12" s="103" t="s">
        <v>696</v>
      </c>
      <c r="D12" s="16">
        <v>4</v>
      </c>
      <c r="E12" s="104">
        <v>0</v>
      </c>
      <c r="F12" s="104">
        <v>0</v>
      </c>
      <c r="G12" s="104">
        <f t="shared" si="0"/>
        <v>4</v>
      </c>
      <c r="H12" s="104">
        <v>0</v>
      </c>
      <c r="I12" s="5"/>
    </row>
    <row r="13" spans="1:9" ht="24.95" customHeight="1">
      <c r="A13" s="349"/>
      <c r="B13" s="326"/>
      <c r="C13" s="15" t="s">
        <v>11</v>
      </c>
      <c r="D13" s="17">
        <f>SUM(D11:D12)</f>
        <v>5</v>
      </c>
      <c r="E13" s="17">
        <f t="shared" ref="E13:H13" si="2">SUM(E11:E12)</f>
        <v>0</v>
      </c>
      <c r="F13" s="17">
        <f t="shared" si="2"/>
        <v>0</v>
      </c>
      <c r="G13" s="17">
        <f t="shared" si="2"/>
        <v>5</v>
      </c>
      <c r="H13" s="17">
        <f t="shared" si="2"/>
        <v>0</v>
      </c>
      <c r="I13" s="5"/>
    </row>
    <row r="14" spans="1:9" ht="24.95" customHeight="1">
      <c r="A14" s="18">
        <v>3</v>
      </c>
      <c r="B14" s="136" t="s">
        <v>21</v>
      </c>
      <c r="C14" s="7" t="s">
        <v>52</v>
      </c>
      <c r="D14" s="16">
        <v>12</v>
      </c>
      <c r="E14" s="6">
        <v>12</v>
      </c>
      <c r="F14" s="6">
        <v>11</v>
      </c>
      <c r="G14" s="104">
        <f t="shared" si="0"/>
        <v>1</v>
      </c>
      <c r="H14" s="6">
        <v>1606668</v>
      </c>
      <c r="I14" s="5"/>
    </row>
    <row r="15" spans="1:9" ht="24.95" customHeight="1">
      <c r="A15" s="18">
        <v>4</v>
      </c>
      <c r="B15" s="102" t="s">
        <v>53</v>
      </c>
      <c r="C15" s="7" t="s">
        <v>54</v>
      </c>
      <c r="D15" s="16">
        <v>1</v>
      </c>
      <c r="E15" s="6">
        <v>0</v>
      </c>
      <c r="F15" s="6">
        <v>0</v>
      </c>
      <c r="G15" s="104">
        <f t="shared" si="0"/>
        <v>1</v>
      </c>
      <c r="H15" s="6">
        <v>0</v>
      </c>
      <c r="I15" s="5"/>
    </row>
    <row r="16" spans="1:9" ht="24.95" customHeight="1">
      <c r="A16" s="347">
        <v>5</v>
      </c>
      <c r="B16" s="324" t="s">
        <v>55</v>
      </c>
      <c r="C16" s="7" t="s">
        <v>56</v>
      </c>
      <c r="D16" s="16">
        <v>3</v>
      </c>
      <c r="E16" s="6">
        <v>0</v>
      </c>
      <c r="F16" s="6">
        <v>0</v>
      </c>
      <c r="G16" s="104">
        <f t="shared" si="0"/>
        <v>3</v>
      </c>
      <c r="H16" s="6">
        <v>0</v>
      </c>
      <c r="I16" s="5"/>
    </row>
    <row r="17" spans="1:9" ht="24.95" customHeight="1">
      <c r="A17" s="348"/>
      <c r="B17" s="325"/>
      <c r="C17" s="7" t="s">
        <v>57</v>
      </c>
      <c r="D17" s="16">
        <v>5</v>
      </c>
      <c r="E17" s="6">
        <v>0</v>
      </c>
      <c r="F17" s="6">
        <v>0</v>
      </c>
      <c r="G17" s="104">
        <f t="shared" si="0"/>
        <v>5</v>
      </c>
      <c r="H17" s="6">
        <v>0</v>
      </c>
      <c r="I17" s="5"/>
    </row>
    <row r="18" spans="1:9" ht="23.25" customHeight="1">
      <c r="A18" s="349"/>
      <c r="B18" s="326"/>
      <c r="C18" s="13" t="s">
        <v>11</v>
      </c>
      <c r="D18" s="17">
        <f>SUM(D16:D17)</f>
        <v>8</v>
      </c>
      <c r="E18" s="17">
        <f t="shared" ref="E18:H18" si="3">SUM(E16:E17)</f>
        <v>0</v>
      </c>
      <c r="F18" s="17">
        <f t="shared" si="3"/>
        <v>0</v>
      </c>
      <c r="G18" s="17">
        <f t="shared" si="3"/>
        <v>8</v>
      </c>
      <c r="H18" s="17">
        <f t="shared" si="3"/>
        <v>0</v>
      </c>
      <c r="I18" s="9"/>
    </row>
    <row r="19" spans="1:9" ht="26.25" customHeight="1">
      <c r="A19" s="347">
        <v>6</v>
      </c>
      <c r="B19" s="324" t="s">
        <v>17</v>
      </c>
      <c r="C19" s="7" t="s">
        <v>57</v>
      </c>
      <c r="D19" s="16">
        <v>1</v>
      </c>
      <c r="E19" s="6">
        <v>0</v>
      </c>
      <c r="F19" s="6">
        <v>0</v>
      </c>
      <c r="G19" s="104">
        <f t="shared" si="0"/>
        <v>1</v>
      </c>
      <c r="H19" s="6">
        <v>0</v>
      </c>
      <c r="I19" s="6"/>
    </row>
    <row r="20" spans="1:9" ht="26.1" customHeight="1">
      <c r="A20" s="348"/>
      <c r="B20" s="325"/>
      <c r="C20" s="7" t="s">
        <v>58</v>
      </c>
      <c r="D20" s="16">
        <v>14</v>
      </c>
      <c r="E20" s="6">
        <v>0</v>
      </c>
      <c r="F20" s="6">
        <v>0</v>
      </c>
      <c r="G20" s="104">
        <f t="shared" si="0"/>
        <v>14</v>
      </c>
      <c r="H20" s="6">
        <v>0</v>
      </c>
      <c r="I20" s="6"/>
    </row>
    <row r="21" spans="1:9" ht="26.1" customHeight="1">
      <c r="A21" s="348"/>
      <c r="B21" s="325"/>
      <c r="C21" s="103" t="s">
        <v>697</v>
      </c>
      <c r="D21" s="16">
        <v>2</v>
      </c>
      <c r="E21" s="16">
        <v>2</v>
      </c>
      <c r="F21" s="16">
        <v>2</v>
      </c>
      <c r="G21" s="104">
        <f t="shared" si="0"/>
        <v>0</v>
      </c>
      <c r="H21" s="16">
        <v>180000</v>
      </c>
      <c r="I21" s="104"/>
    </row>
    <row r="22" spans="1:9" ht="26.1" customHeight="1">
      <c r="A22" s="349"/>
      <c r="B22" s="326"/>
      <c r="C22" s="15" t="s">
        <v>11</v>
      </c>
      <c r="D22" s="17">
        <f>SUM(D19:D21)</f>
        <v>17</v>
      </c>
      <c r="E22" s="17">
        <f t="shared" ref="E22:H22" si="4">SUM(E19:E21)</f>
        <v>2</v>
      </c>
      <c r="F22" s="17">
        <f t="shared" si="4"/>
        <v>2</v>
      </c>
      <c r="G22" s="17">
        <f t="shared" si="4"/>
        <v>15</v>
      </c>
      <c r="H22" s="17">
        <f t="shared" si="4"/>
        <v>180000</v>
      </c>
      <c r="I22" s="6"/>
    </row>
    <row r="23" spans="1:9" ht="26.1" customHeight="1">
      <c r="A23" s="347">
        <v>7</v>
      </c>
      <c r="B23" s="324" t="s">
        <v>725</v>
      </c>
      <c r="C23" s="19" t="s">
        <v>59</v>
      </c>
      <c r="D23" s="16">
        <v>3</v>
      </c>
      <c r="E23" s="6">
        <v>3</v>
      </c>
      <c r="F23" s="6">
        <v>3</v>
      </c>
      <c r="G23" s="104">
        <f t="shared" si="0"/>
        <v>0</v>
      </c>
      <c r="H23" s="6">
        <v>332984</v>
      </c>
      <c r="I23" s="6"/>
    </row>
    <row r="24" spans="1:9" ht="26.1" customHeight="1">
      <c r="A24" s="348"/>
      <c r="B24" s="325"/>
      <c r="C24" s="7" t="s">
        <v>60</v>
      </c>
      <c r="D24" s="16">
        <v>8</v>
      </c>
      <c r="E24" s="6">
        <v>5</v>
      </c>
      <c r="F24" s="6">
        <v>5</v>
      </c>
      <c r="G24" s="104">
        <f t="shared" si="0"/>
        <v>3</v>
      </c>
      <c r="H24" s="6">
        <v>466000</v>
      </c>
      <c r="I24" s="6"/>
    </row>
    <row r="25" spans="1:9" ht="26.1" customHeight="1">
      <c r="A25" s="348"/>
      <c r="B25" s="325"/>
      <c r="C25" s="7" t="s">
        <v>61</v>
      </c>
      <c r="D25" s="16">
        <v>6</v>
      </c>
      <c r="E25" s="6">
        <v>0</v>
      </c>
      <c r="F25" s="6">
        <v>0</v>
      </c>
      <c r="G25" s="104">
        <f t="shared" si="0"/>
        <v>6</v>
      </c>
      <c r="H25" s="6">
        <v>0</v>
      </c>
      <c r="I25" s="6"/>
    </row>
    <row r="26" spans="1:9" ht="26.1" customHeight="1">
      <c r="A26" s="348"/>
      <c r="B26" s="325"/>
      <c r="C26" s="7" t="s">
        <v>62</v>
      </c>
      <c r="D26" s="16">
        <v>5</v>
      </c>
      <c r="E26" s="6">
        <v>0</v>
      </c>
      <c r="F26" s="6">
        <v>0</v>
      </c>
      <c r="G26" s="104">
        <f t="shared" si="0"/>
        <v>5</v>
      </c>
      <c r="H26" s="6">
        <v>0</v>
      </c>
      <c r="I26" s="6"/>
    </row>
    <row r="27" spans="1:9" ht="26.1" customHeight="1">
      <c r="A27" s="348"/>
      <c r="B27" s="325"/>
      <c r="C27" s="7" t="s">
        <v>63</v>
      </c>
      <c r="D27" s="16">
        <v>2</v>
      </c>
      <c r="E27" s="6">
        <v>0</v>
      </c>
      <c r="F27" s="6">
        <v>0</v>
      </c>
      <c r="G27" s="104">
        <f t="shared" si="0"/>
        <v>2</v>
      </c>
      <c r="H27" s="6">
        <v>0</v>
      </c>
      <c r="I27" s="6"/>
    </row>
    <row r="28" spans="1:9" ht="31.5" customHeight="1">
      <c r="A28" s="348"/>
      <c r="B28" s="325"/>
      <c r="C28" s="103" t="s">
        <v>698</v>
      </c>
      <c r="D28" s="16">
        <v>2</v>
      </c>
      <c r="E28" s="6">
        <v>2</v>
      </c>
      <c r="F28" s="6">
        <v>2</v>
      </c>
      <c r="G28" s="104">
        <f t="shared" si="0"/>
        <v>0</v>
      </c>
      <c r="H28" s="6">
        <v>173000</v>
      </c>
      <c r="I28" s="6"/>
    </row>
    <row r="29" spans="1:9" ht="26.1" customHeight="1">
      <c r="A29" s="348"/>
      <c r="B29" s="325"/>
      <c r="C29" s="7" t="s">
        <v>64</v>
      </c>
      <c r="D29" s="16">
        <v>5</v>
      </c>
      <c r="E29" s="6">
        <v>0</v>
      </c>
      <c r="F29" s="6">
        <v>0</v>
      </c>
      <c r="G29" s="104">
        <f t="shared" si="0"/>
        <v>5</v>
      </c>
      <c r="H29" s="6">
        <v>0</v>
      </c>
      <c r="I29" s="6"/>
    </row>
    <row r="30" spans="1:9" ht="26.1" customHeight="1">
      <c r="A30" s="349"/>
      <c r="B30" s="326"/>
      <c r="C30" s="15" t="s">
        <v>11</v>
      </c>
      <c r="D30" s="17">
        <f>SUM(D23:D29)</f>
        <v>31</v>
      </c>
      <c r="E30" s="17">
        <f t="shared" ref="E30:H30" si="5">SUM(E23:E29)</f>
        <v>10</v>
      </c>
      <c r="F30" s="17">
        <f t="shared" si="5"/>
        <v>10</v>
      </c>
      <c r="G30" s="17">
        <f t="shared" si="5"/>
        <v>21</v>
      </c>
      <c r="H30" s="17">
        <f t="shared" si="5"/>
        <v>971984</v>
      </c>
      <c r="I30" s="6"/>
    </row>
    <row r="31" spans="1:9" ht="24">
      <c r="A31" s="347">
        <v>8</v>
      </c>
      <c r="B31" s="324" t="s">
        <v>24</v>
      </c>
      <c r="C31" s="7" t="s">
        <v>65</v>
      </c>
      <c r="D31" s="16">
        <v>1</v>
      </c>
      <c r="E31" s="6">
        <v>0</v>
      </c>
      <c r="F31" s="6">
        <v>0</v>
      </c>
      <c r="G31" s="104">
        <f t="shared" si="0"/>
        <v>1</v>
      </c>
      <c r="H31" s="6">
        <v>0</v>
      </c>
      <c r="I31" s="6"/>
    </row>
    <row r="32" spans="1:9" ht="24">
      <c r="A32" s="348"/>
      <c r="B32" s="325"/>
      <c r="C32" s="103" t="s">
        <v>699</v>
      </c>
      <c r="D32" s="16">
        <v>1</v>
      </c>
      <c r="E32" s="6">
        <v>0</v>
      </c>
      <c r="F32" s="6">
        <v>0</v>
      </c>
      <c r="G32" s="104">
        <f t="shared" si="0"/>
        <v>1</v>
      </c>
      <c r="H32" s="6">
        <v>0</v>
      </c>
      <c r="I32" s="6"/>
    </row>
    <row r="33" spans="1:9" ht="24">
      <c r="A33" s="348"/>
      <c r="B33" s="325"/>
      <c r="C33" s="7" t="s">
        <v>66</v>
      </c>
      <c r="D33" s="16">
        <v>1</v>
      </c>
      <c r="E33" s="6">
        <v>1</v>
      </c>
      <c r="F33" s="6">
        <v>1</v>
      </c>
      <c r="G33" s="104">
        <f t="shared" si="0"/>
        <v>0</v>
      </c>
      <c r="H33" s="6">
        <v>70660</v>
      </c>
      <c r="I33" s="6"/>
    </row>
    <row r="34" spans="1:9" ht="24">
      <c r="A34" s="348"/>
      <c r="B34" s="325"/>
      <c r="C34" s="7" t="s">
        <v>67</v>
      </c>
      <c r="D34" s="16">
        <v>4</v>
      </c>
      <c r="E34" s="6">
        <v>1</v>
      </c>
      <c r="F34" s="6">
        <v>1</v>
      </c>
      <c r="G34" s="104">
        <f t="shared" si="0"/>
        <v>3</v>
      </c>
      <c r="H34" s="6">
        <v>53000</v>
      </c>
      <c r="I34" s="6"/>
    </row>
    <row r="35" spans="1:9" ht="24">
      <c r="A35" s="348"/>
      <c r="B35" s="325"/>
      <c r="C35" s="103" t="s">
        <v>700</v>
      </c>
      <c r="D35" s="16">
        <v>1</v>
      </c>
      <c r="E35" s="6">
        <v>0</v>
      </c>
      <c r="F35" s="6">
        <v>0</v>
      </c>
      <c r="G35" s="104">
        <f t="shared" si="0"/>
        <v>1</v>
      </c>
      <c r="H35" s="6">
        <v>0</v>
      </c>
      <c r="I35" s="6"/>
    </row>
    <row r="36" spans="1:9" ht="24">
      <c r="A36" s="348"/>
      <c r="B36" s="325"/>
      <c r="C36" s="103" t="s">
        <v>701</v>
      </c>
      <c r="D36" s="16">
        <v>1</v>
      </c>
      <c r="E36" s="16">
        <v>0</v>
      </c>
      <c r="F36" s="16">
        <v>0</v>
      </c>
      <c r="G36" s="104">
        <f t="shared" si="0"/>
        <v>1</v>
      </c>
      <c r="H36" s="16">
        <v>0</v>
      </c>
      <c r="I36" s="104"/>
    </row>
    <row r="37" spans="1:9" ht="18.75" customHeight="1">
      <c r="A37" s="349"/>
      <c r="B37" s="326"/>
      <c r="C37" s="15" t="s">
        <v>11</v>
      </c>
      <c r="D37" s="17">
        <f>SUM(D31:D36)</f>
        <v>9</v>
      </c>
      <c r="E37" s="17">
        <f t="shared" ref="E37:H37" si="6">SUM(E31:E36)</f>
        <v>2</v>
      </c>
      <c r="F37" s="17">
        <f t="shared" si="6"/>
        <v>2</v>
      </c>
      <c r="G37" s="17">
        <f t="shared" si="6"/>
        <v>7</v>
      </c>
      <c r="H37" s="17">
        <f t="shared" si="6"/>
        <v>123660</v>
      </c>
      <c r="I37" s="6"/>
    </row>
    <row r="38" spans="1:9" ht="24">
      <c r="A38" s="105">
        <v>9</v>
      </c>
      <c r="B38" s="101" t="s">
        <v>16</v>
      </c>
      <c r="C38" s="103" t="s">
        <v>70</v>
      </c>
      <c r="D38" s="16">
        <v>1</v>
      </c>
      <c r="E38" s="6">
        <v>0</v>
      </c>
      <c r="F38" s="6">
        <v>0</v>
      </c>
      <c r="G38" s="104">
        <f t="shared" si="0"/>
        <v>1</v>
      </c>
      <c r="H38" s="6">
        <v>0</v>
      </c>
      <c r="I38" s="6"/>
    </row>
    <row r="39" spans="1:9" ht="24">
      <c r="A39" s="347">
        <v>10</v>
      </c>
      <c r="B39" s="324" t="s">
        <v>20</v>
      </c>
      <c r="C39" s="7" t="s">
        <v>71</v>
      </c>
      <c r="D39" s="16">
        <v>1</v>
      </c>
      <c r="E39" s="6">
        <v>0</v>
      </c>
      <c r="F39" s="6">
        <v>0</v>
      </c>
      <c r="G39" s="104">
        <f t="shared" si="0"/>
        <v>1</v>
      </c>
      <c r="H39" s="6">
        <v>0</v>
      </c>
      <c r="I39" s="6"/>
    </row>
    <row r="40" spans="1:9" ht="24">
      <c r="A40" s="348"/>
      <c r="B40" s="325"/>
      <c r="C40" s="7" t="s">
        <v>72</v>
      </c>
      <c r="D40" s="16">
        <v>3</v>
      </c>
      <c r="E40" s="6">
        <v>3</v>
      </c>
      <c r="F40" s="6">
        <v>3</v>
      </c>
      <c r="G40" s="104">
        <f t="shared" si="0"/>
        <v>0</v>
      </c>
      <c r="H40" s="6">
        <v>211980</v>
      </c>
      <c r="I40" s="6"/>
    </row>
    <row r="41" spans="1:9" ht="24">
      <c r="A41" s="349"/>
      <c r="B41" s="326"/>
      <c r="C41" s="15" t="s">
        <v>11</v>
      </c>
      <c r="D41" s="17">
        <f>SUM(D39:D40)</f>
        <v>4</v>
      </c>
      <c r="E41" s="17">
        <f t="shared" ref="E41:H41" si="7">SUM(E39:E40)</f>
        <v>3</v>
      </c>
      <c r="F41" s="17">
        <f t="shared" si="7"/>
        <v>3</v>
      </c>
      <c r="G41" s="17">
        <f t="shared" si="7"/>
        <v>1</v>
      </c>
      <c r="H41" s="17">
        <f t="shared" si="7"/>
        <v>211980</v>
      </c>
      <c r="I41" s="6"/>
    </row>
    <row r="42" spans="1:9" ht="24">
      <c r="A42" s="345">
        <v>11</v>
      </c>
      <c r="B42" s="356" t="s">
        <v>18</v>
      </c>
      <c r="C42" s="20" t="s">
        <v>702</v>
      </c>
      <c r="D42" s="120">
        <v>1</v>
      </c>
      <c r="E42" s="120">
        <v>0</v>
      </c>
      <c r="F42" s="120">
        <v>0</v>
      </c>
      <c r="G42" s="120">
        <f>D42-F42</f>
        <v>1</v>
      </c>
      <c r="H42" s="120">
        <v>0</v>
      </c>
      <c r="I42" s="117"/>
    </row>
    <row r="43" spans="1:9" ht="24">
      <c r="A43" s="345"/>
      <c r="B43" s="356"/>
      <c r="C43" s="20" t="s">
        <v>703</v>
      </c>
      <c r="D43" s="120">
        <v>1</v>
      </c>
      <c r="E43" s="120">
        <v>0</v>
      </c>
      <c r="F43" s="120">
        <v>0</v>
      </c>
      <c r="G43" s="120">
        <f t="shared" ref="G43:G62" si="8">D43-F43</f>
        <v>1</v>
      </c>
      <c r="H43" s="120">
        <v>0</v>
      </c>
      <c r="I43" s="117"/>
    </row>
    <row r="44" spans="1:9" ht="24">
      <c r="A44" s="345"/>
      <c r="B44" s="356"/>
      <c r="C44" s="20" t="s">
        <v>704</v>
      </c>
      <c r="D44" s="120">
        <v>1</v>
      </c>
      <c r="E44" s="120">
        <v>0</v>
      </c>
      <c r="F44" s="120">
        <v>0</v>
      </c>
      <c r="G44" s="120">
        <f t="shared" si="8"/>
        <v>1</v>
      </c>
      <c r="H44" s="120">
        <v>0</v>
      </c>
      <c r="I44" s="117"/>
    </row>
    <row r="45" spans="1:9" ht="24">
      <c r="A45" s="345"/>
      <c r="B45" s="356"/>
      <c r="C45" s="20" t="s">
        <v>705</v>
      </c>
      <c r="D45" s="120">
        <v>1</v>
      </c>
      <c r="E45" s="120">
        <v>0</v>
      </c>
      <c r="F45" s="120">
        <v>0</v>
      </c>
      <c r="G45" s="120">
        <f t="shared" si="8"/>
        <v>1</v>
      </c>
      <c r="H45" s="120">
        <v>0</v>
      </c>
      <c r="I45" s="117"/>
    </row>
    <row r="46" spans="1:9" ht="24">
      <c r="A46" s="345"/>
      <c r="B46" s="356"/>
      <c r="C46" s="20" t="s">
        <v>706</v>
      </c>
      <c r="D46" s="120">
        <v>4</v>
      </c>
      <c r="E46" s="120">
        <v>0</v>
      </c>
      <c r="F46" s="120">
        <v>0</v>
      </c>
      <c r="G46" s="120">
        <f t="shared" si="8"/>
        <v>4</v>
      </c>
      <c r="H46" s="120">
        <v>0</v>
      </c>
      <c r="I46" s="117"/>
    </row>
    <row r="47" spans="1:9" ht="24">
      <c r="A47" s="345"/>
      <c r="B47" s="356"/>
      <c r="C47" s="20" t="s">
        <v>707</v>
      </c>
      <c r="D47" s="120">
        <v>1</v>
      </c>
      <c r="E47" s="120">
        <v>1</v>
      </c>
      <c r="F47" s="120">
        <v>1</v>
      </c>
      <c r="G47" s="120">
        <f t="shared" si="8"/>
        <v>0</v>
      </c>
      <c r="H47" s="120">
        <v>180000</v>
      </c>
      <c r="I47" s="117"/>
    </row>
    <row r="48" spans="1:9" ht="24">
      <c r="A48" s="345"/>
      <c r="B48" s="356"/>
      <c r="C48" s="20" t="s">
        <v>708</v>
      </c>
      <c r="D48" s="120">
        <v>3</v>
      </c>
      <c r="E48" s="120">
        <v>0</v>
      </c>
      <c r="F48" s="120">
        <v>0</v>
      </c>
      <c r="G48" s="120">
        <f t="shared" si="8"/>
        <v>3</v>
      </c>
      <c r="H48" s="120">
        <v>0</v>
      </c>
      <c r="I48" s="117"/>
    </row>
    <row r="49" spans="1:9" ht="24">
      <c r="A49" s="345"/>
      <c r="B49" s="356"/>
      <c r="C49" s="20" t="s">
        <v>709</v>
      </c>
      <c r="D49" s="120">
        <v>1</v>
      </c>
      <c r="E49" s="120">
        <v>0</v>
      </c>
      <c r="F49" s="120">
        <v>0</v>
      </c>
      <c r="G49" s="120">
        <f t="shared" si="8"/>
        <v>1</v>
      </c>
      <c r="H49" s="120">
        <v>0</v>
      </c>
      <c r="I49" s="117"/>
    </row>
    <row r="50" spans="1:9" ht="24">
      <c r="A50" s="345"/>
      <c r="B50" s="356"/>
      <c r="C50" s="20" t="s">
        <v>710</v>
      </c>
      <c r="D50" s="120">
        <v>1</v>
      </c>
      <c r="E50" s="120">
        <v>0</v>
      </c>
      <c r="F50" s="120">
        <v>0</v>
      </c>
      <c r="G50" s="120">
        <f t="shared" si="8"/>
        <v>1</v>
      </c>
      <c r="H50" s="120">
        <v>0</v>
      </c>
      <c r="I50" s="117"/>
    </row>
    <row r="51" spans="1:9" ht="24">
      <c r="A51" s="345"/>
      <c r="B51" s="356"/>
      <c r="C51" s="21" t="s">
        <v>11</v>
      </c>
      <c r="D51" s="121">
        <f>SUM(D42:D50)</f>
        <v>14</v>
      </c>
      <c r="E51" s="121">
        <f t="shared" ref="E51:H51" si="9">SUM(E42:E50)</f>
        <v>1</v>
      </c>
      <c r="F51" s="121">
        <f t="shared" si="9"/>
        <v>1</v>
      </c>
      <c r="G51" s="121">
        <f t="shared" si="9"/>
        <v>13</v>
      </c>
      <c r="H51" s="121">
        <f t="shared" si="9"/>
        <v>180000</v>
      </c>
      <c r="I51" s="117"/>
    </row>
    <row r="52" spans="1:9" ht="24">
      <c r="A52" s="345">
        <v>12</v>
      </c>
      <c r="B52" s="356" t="s">
        <v>711</v>
      </c>
      <c r="C52" s="20" t="s">
        <v>712</v>
      </c>
      <c r="D52" s="120">
        <v>1</v>
      </c>
      <c r="E52" s="120">
        <v>0</v>
      </c>
      <c r="F52" s="120">
        <v>0</v>
      </c>
      <c r="G52" s="120">
        <f t="shared" si="8"/>
        <v>1</v>
      </c>
      <c r="H52" s="120">
        <v>0</v>
      </c>
      <c r="I52" s="117"/>
    </row>
    <row r="53" spans="1:9" ht="24">
      <c r="A53" s="345"/>
      <c r="B53" s="356"/>
      <c r="C53" s="20" t="s">
        <v>650</v>
      </c>
      <c r="D53" s="120">
        <v>1</v>
      </c>
      <c r="E53" s="120">
        <v>1</v>
      </c>
      <c r="F53" s="120">
        <v>1</v>
      </c>
      <c r="G53" s="120">
        <f t="shared" si="8"/>
        <v>0</v>
      </c>
      <c r="H53" s="120">
        <v>53000</v>
      </c>
      <c r="I53" s="117"/>
    </row>
    <row r="54" spans="1:9" ht="24">
      <c r="A54" s="345"/>
      <c r="B54" s="356"/>
      <c r="C54" s="21" t="s">
        <v>11</v>
      </c>
      <c r="D54" s="121">
        <f>SUM(D52:D53)</f>
        <v>2</v>
      </c>
      <c r="E54" s="121">
        <f t="shared" ref="E54:H54" si="10">SUM(E52:E53)</f>
        <v>1</v>
      </c>
      <c r="F54" s="121">
        <f t="shared" si="10"/>
        <v>1</v>
      </c>
      <c r="G54" s="121">
        <f t="shared" si="10"/>
        <v>1</v>
      </c>
      <c r="H54" s="121">
        <f t="shared" si="10"/>
        <v>53000</v>
      </c>
      <c r="I54" s="117"/>
    </row>
    <row r="55" spans="1:9" ht="24">
      <c r="A55" s="120">
        <v>13</v>
      </c>
      <c r="B55" s="20" t="s">
        <v>22</v>
      </c>
      <c r="C55" s="20" t="s">
        <v>69</v>
      </c>
      <c r="D55" s="120">
        <v>1</v>
      </c>
      <c r="E55" s="120">
        <v>0</v>
      </c>
      <c r="F55" s="120">
        <v>0</v>
      </c>
      <c r="G55" s="120">
        <f t="shared" si="8"/>
        <v>1</v>
      </c>
      <c r="H55" s="120">
        <v>0</v>
      </c>
      <c r="I55" s="117"/>
    </row>
    <row r="56" spans="1:9" ht="24">
      <c r="A56" s="120">
        <v>14</v>
      </c>
      <c r="B56" s="45" t="s">
        <v>28</v>
      </c>
      <c r="C56" s="20" t="s">
        <v>713</v>
      </c>
      <c r="D56" s="120">
        <v>1</v>
      </c>
      <c r="E56" s="120">
        <v>0</v>
      </c>
      <c r="F56" s="120">
        <v>0</v>
      </c>
      <c r="G56" s="120">
        <f t="shared" si="8"/>
        <v>1</v>
      </c>
      <c r="H56" s="120">
        <v>0</v>
      </c>
      <c r="I56" s="117"/>
    </row>
    <row r="57" spans="1:9" ht="24">
      <c r="A57" s="345">
        <v>15</v>
      </c>
      <c r="B57" s="356" t="s">
        <v>110</v>
      </c>
      <c r="C57" s="20" t="s">
        <v>727</v>
      </c>
      <c r="D57" s="120">
        <v>2</v>
      </c>
      <c r="E57" s="120">
        <v>0</v>
      </c>
      <c r="F57" s="120">
        <v>0</v>
      </c>
      <c r="G57" s="120">
        <f t="shared" si="8"/>
        <v>2</v>
      </c>
      <c r="H57" s="120">
        <v>0</v>
      </c>
      <c r="I57" s="117"/>
    </row>
    <row r="58" spans="1:9" ht="24">
      <c r="A58" s="345"/>
      <c r="B58" s="356"/>
      <c r="C58" s="20" t="s">
        <v>59</v>
      </c>
      <c r="D58" s="120">
        <v>4</v>
      </c>
      <c r="E58" s="120">
        <v>4</v>
      </c>
      <c r="F58" s="120">
        <v>4</v>
      </c>
      <c r="G58" s="120">
        <f t="shared" si="8"/>
        <v>0</v>
      </c>
      <c r="H58" s="120">
        <v>519984</v>
      </c>
      <c r="I58" s="117"/>
    </row>
    <row r="59" spans="1:9" ht="24">
      <c r="A59" s="345"/>
      <c r="B59" s="356"/>
      <c r="C59" s="21" t="s">
        <v>11</v>
      </c>
      <c r="D59" s="121">
        <f>SUM(D57:D58)</f>
        <v>6</v>
      </c>
      <c r="E59" s="121">
        <f t="shared" ref="E59:H59" si="11">SUM(E57:E58)</f>
        <v>4</v>
      </c>
      <c r="F59" s="121">
        <f t="shared" si="11"/>
        <v>4</v>
      </c>
      <c r="G59" s="121">
        <f t="shared" si="11"/>
        <v>2</v>
      </c>
      <c r="H59" s="121">
        <f t="shared" si="11"/>
        <v>519984</v>
      </c>
      <c r="I59" s="117"/>
    </row>
    <row r="60" spans="1:9" ht="24">
      <c r="A60" s="120">
        <v>16</v>
      </c>
      <c r="B60" s="45" t="s">
        <v>726</v>
      </c>
      <c r="C60" s="20" t="s">
        <v>727</v>
      </c>
      <c r="D60" s="120">
        <v>1</v>
      </c>
      <c r="E60" s="120">
        <v>0</v>
      </c>
      <c r="F60" s="120">
        <v>0</v>
      </c>
      <c r="G60" s="120">
        <f t="shared" si="8"/>
        <v>1</v>
      </c>
      <c r="H60" s="120">
        <v>0</v>
      </c>
      <c r="I60" s="117"/>
    </row>
    <row r="61" spans="1:9" ht="24">
      <c r="A61" s="345">
        <v>17</v>
      </c>
      <c r="B61" s="328" t="s">
        <v>316</v>
      </c>
      <c r="C61" s="20" t="s">
        <v>714</v>
      </c>
      <c r="D61" s="120">
        <v>1</v>
      </c>
      <c r="E61" s="120">
        <v>0</v>
      </c>
      <c r="F61" s="120">
        <v>0</v>
      </c>
      <c r="G61" s="120">
        <f t="shared" si="8"/>
        <v>1</v>
      </c>
      <c r="H61" s="120">
        <v>0</v>
      </c>
      <c r="I61" s="117"/>
    </row>
    <row r="62" spans="1:9" ht="24">
      <c r="A62" s="345"/>
      <c r="B62" s="328"/>
      <c r="C62" s="20" t="s">
        <v>715</v>
      </c>
      <c r="D62" s="120">
        <v>1</v>
      </c>
      <c r="E62" s="120">
        <v>0</v>
      </c>
      <c r="F62" s="120">
        <v>0</v>
      </c>
      <c r="G62" s="120">
        <f t="shared" si="8"/>
        <v>1</v>
      </c>
      <c r="H62" s="120">
        <v>0</v>
      </c>
      <c r="I62" s="117"/>
    </row>
    <row r="63" spans="1:9" ht="24">
      <c r="A63" s="345"/>
      <c r="B63" s="328"/>
      <c r="C63" s="21" t="s">
        <v>11</v>
      </c>
      <c r="D63" s="121">
        <f>SUM(D61:D62)</f>
        <v>2</v>
      </c>
      <c r="E63" s="121">
        <f t="shared" ref="E63:H63" si="12">SUM(E61:E62)</f>
        <v>0</v>
      </c>
      <c r="F63" s="121">
        <f t="shared" si="12"/>
        <v>0</v>
      </c>
      <c r="G63" s="121">
        <f t="shared" si="12"/>
        <v>2</v>
      </c>
      <c r="H63" s="121">
        <f t="shared" si="12"/>
        <v>0</v>
      </c>
      <c r="I63" s="117"/>
    </row>
    <row r="64" spans="1:9" ht="24" customHeight="1">
      <c r="A64" s="327" t="s">
        <v>743</v>
      </c>
      <c r="B64" s="327"/>
      <c r="C64" s="327"/>
      <c r="D64" s="152">
        <f>D10+D13+D14+D15+D18+D22+D30+D37+D38+D41+D51+D54+D55+D56+D59+D60+D63</f>
        <v>120</v>
      </c>
      <c r="E64" s="152">
        <f t="shared" ref="E64:H64" si="13">E10+E13+E14+E15+E18+E22+E30+E37+E38+E41+E51+E54+E55+E56+E59+E60+E63</f>
        <v>35</v>
      </c>
      <c r="F64" s="152">
        <f t="shared" si="13"/>
        <v>34</v>
      </c>
      <c r="G64" s="152">
        <f t="shared" si="13"/>
        <v>86</v>
      </c>
      <c r="H64" s="152">
        <f t="shared" si="13"/>
        <v>3847276</v>
      </c>
      <c r="I64" s="117"/>
    </row>
    <row r="65" spans="1:9" ht="24">
      <c r="A65" s="119"/>
      <c r="B65" s="37"/>
      <c r="C65" s="37"/>
      <c r="D65" s="119"/>
      <c r="E65" s="119"/>
      <c r="F65" s="119"/>
      <c r="G65" s="119"/>
      <c r="H65" s="119"/>
      <c r="I65" s="112"/>
    </row>
    <row r="66" spans="1:9" ht="24">
      <c r="A66" s="119"/>
      <c r="B66" s="37"/>
      <c r="C66" s="37"/>
      <c r="D66" s="119"/>
      <c r="E66" s="119"/>
      <c r="F66" s="119"/>
      <c r="G66" s="119"/>
      <c r="H66" s="119"/>
      <c r="I66" s="112"/>
    </row>
    <row r="67" spans="1:9" ht="24">
      <c r="A67" s="119"/>
      <c r="B67" s="37"/>
      <c r="C67" s="37"/>
      <c r="D67" s="119"/>
      <c r="E67" s="119"/>
      <c r="F67" s="119"/>
      <c r="G67" s="119"/>
      <c r="H67" s="119"/>
      <c r="I67" s="112"/>
    </row>
    <row r="68" spans="1:9" ht="24">
      <c r="A68" s="119"/>
      <c r="B68" s="37"/>
      <c r="C68" s="37"/>
      <c r="D68" s="119"/>
      <c r="E68" s="119"/>
      <c r="F68" s="119"/>
      <c r="G68" s="119"/>
      <c r="H68" s="119"/>
      <c r="I68" s="112"/>
    </row>
    <row r="69" spans="1:9" ht="24">
      <c r="A69" s="119"/>
      <c r="B69" s="37"/>
      <c r="C69" s="37"/>
      <c r="D69" s="119"/>
      <c r="E69" s="119"/>
      <c r="F69" s="119"/>
      <c r="G69" s="119"/>
      <c r="H69" s="119"/>
      <c r="I69" s="112"/>
    </row>
    <row r="70" spans="1:9" ht="24">
      <c r="A70" s="119"/>
      <c r="B70" s="37"/>
      <c r="C70" s="37"/>
      <c r="D70" s="119"/>
      <c r="E70" s="119"/>
      <c r="F70" s="119"/>
      <c r="G70" s="119"/>
      <c r="H70" s="119"/>
      <c r="I70" s="112"/>
    </row>
    <row r="71" spans="1:9" ht="24">
      <c r="A71" s="119"/>
      <c r="B71" s="37"/>
      <c r="C71" s="37"/>
      <c r="D71" s="119"/>
      <c r="E71" s="119"/>
      <c r="F71" s="119"/>
      <c r="G71" s="119"/>
      <c r="H71" s="119"/>
      <c r="I71" s="112"/>
    </row>
    <row r="72" spans="1:9" ht="24">
      <c r="A72" s="119"/>
      <c r="B72" s="37"/>
      <c r="C72" s="37"/>
      <c r="D72" s="119"/>
      <c r="E72" s="119"/>
      <c r="F72" s="119"/>
      <c r="G72" s="119"/>
      <c r="H72" s="119"/>
      <c r="I72" s="112"/>
    </row>
    <row r="73" spans="1:9" ht="24">
      <c r="A73" s="119"/>
      <c r="B73" s="37"/>
      <c r="C73" s="37"/>
      <c r="D73" s="119"/>
      <c r="E73" s="119"/>
      <c r="F73" s="119"/>
      <c r="G73" s="119"/>
      <c r="H73" s="119"/>
      <c r="I73" s="112"/>
    </row>
    <row r="74" spans="1:9" ht="24">
      <c r="A74" s="119"/>
      <c r="B74" s="37"/>
      <c r="C74" s="37"/>
      <c r="D74" s="119"/>
      <c r="E74" s="119"/>
      <c r="F74" s="119"/>
      <c r="G74" s="119"/>
      <c r="H74" s="119"/>
      <c r="I74" s="112"/>
    </row>
    <row r="75" spans="1:9" ht="24">
      <c r="A75" s="119"/>
      <c r="B75" s="37"/>
      <c r="C75" s="37"/>
      <c r="D75" s="119"/>
      <c r="E75" s="119"/>
      <c r="F75" s="119"/>
      <c r="G75" s="119"/>
      <c r="H75" s="119"/>
      <c r="I75" s="112"/>
    </row>
    <row r="76" spans="1:9" ht="24">
      <c r="A76" s="3"/>
      <c r="B76" s="37"/>
      <c r="C76" s="37"/>
      <c r="D76" s="119"/>
      <c r="E76" s="119"/>
      <c r="F76" s="119"/>
      <c r="G76" s="119"/>
      <c r="H76" s="119"/>
      <c r="I76" s="112"/>
    </row>
    <row r="77" spans="1:9" ht="24">
      <c r="A77" s="3"/>
      <c r="B77" s="37"/>
      <c r="C77" s="37"/>
      <c r="D77" s="119"/>
      <c r="E77" s="119"/>
      <c r="F77" s="119"/>
      <c r="G77" s="119"/>
      <c r="H77" s="119"/>
      <c r="I77" s="112"/>
    </row>
    <row r="78" spans="1:9" ht="24">
      <c r="A78" s="3"/>
      <c r="B78" s="37"/>
      <c r="C78" s="37"/>
      <c r="D78" s="119"/>
      <c r="E78" s="119"/>
      <c r="F78" s="119"/>
      <c r="G78" s="119"/>
      <c r="H78" s="119"/>
      <c r="I78" s="112"/>
    </row>
    <row r="79" spans="1:9" ht="24">
      <c r="A79" s="3"/>
      <c r="B79" s="37"/>
      <c r="C79" s="37"/>
      <c r="D79" s="119"/>
      <c r="E79" s="119"/>
      <c r="F79" s="119"/>
      <c r="G79" s="119"/>
      <c r="H79" s="119"/>
      <c r="I79" s="112"/>
    </row>
    <row r="80" spans="1:9" ht="24">
      <c r="A80" s="3"/>
      <c r="B80" s="37"/>
      <c r="C80" s="37"/>
      <c r="D80" s="122"/>
      <c r="E80" s="122"/>
      <c r="F80" s="122"/>
      <c r="G80" s="119"/>
      <c r="H80" s="122"/>
      <c r="I80" s="3"/>
    </row>
    <row r="81" spans="1:9" ht="24">
      <c r="A81" s="3"/>
      <c r="B81" s="37"/>
      <c r="C81" s="37"/>
      <c r="D81" s="122"/>
      <c r="E81" s="122"/>
      <c r="F81" s="122"/>
      <c r="G81" s="119"/>
      <c r="H81" s="122"/>
      <c r="I81" s="3"/>
    </row>
    <row r="82" spans="1:9" ht="18.75">
      <c r="A82" s="3"/>
      <c r="B82" s="3"/>
      <c r="C82" s="3"/>
      <c r="D82" s="122"/>
      <c r="E82" s="122"/>
      <c r="F82" s="122"/>
      <c r="G82" s="119"/>
      <c r="H82" s="122"/>
      <c r="I82" s="3"/>
    </row>
    <row r="83" spans="1:9" ht="18.75">
      <c r="A83" s="3"/>
      <c r="B83" s="3"/>
      <c r="C83" s="3"/>
      <c r="D83" s="122"/>
      <c r="E83" s="122"/>
      <c r="F83" s="122"/>
      <c r="G83" s="119"/>
      <c r="H83" s="122"/>
      <c r="I83" s="3"/>
    </row>
    <row r="84" spans="1:9" ht="18.75">
      <c r="A84" s="3"/>
      <c r="B84" s="3"/>
      <c r="C84" s="3"/>
      <c r="D84" s="122"/>
      <c r="E84" s="122"/>
      <c r="F84" s="122"/>
      <c r="G84" s="119"/>
      <c r="H84" s="122"/>
      <c r="I84" s="3"/>
    </row>
    <row r="85" spans="1:9" ht="18.75">
      <c r="A85" s="3"/>
      <c r="B85" s="3"/>
      <c r="C85" s="3"/>
      <c r="D85" s="122"/>
      <c r="E85" s="122"/>
      <c r="F85" s="122"/>
      <c r="G85" s="119"/>
      <c r="H85" s="122"/>
      <c r="I85" s="3"/>
    </row>
    <row r="86" spans="1:9" ht="18.75">
      <c r="A86" s="3"/>
      <c r="B86" s="3"/>
      <c r="C86" s="3"/>
      <c r="D86" s="122"/>
      <c r="E86" s="122"/>
      <c r="F86" s="122"/>
      <c r="G86" s="119"/>
      <c r="H86" s="122"/>
      <c r="I86" s="3"/>
    </row>
    <row r="87" spans="1:9" ht="18.75">
      <c r="A87" s="3"/>
      <c r="B87" s="3"/>
      <c r="C87" s="3"/>
      <c r="D87" s="122"/>
      <c r="E87" s="122"/>
      <c r="F87" s="122"/>
      <c r="G87" s="119"/>
      <c r="H87" s="122"/>
      <c r="I87" s="3"/>
    </row>
    <row r="88" spans="1:9" ht="18.75">
      <c r="A88" s="3"/>
      <c r="B88" s="3"/>
      <c r="C88" s="3"/>
      <c r="D88" s="122"/>
      <c r="E88" s="122"/>
      <c r="F88" s="122"/>
      <c r="G88" s="119"/>
      <c r="H88" s="122"/>
      <c r="I88" s="3"/>
    </row>
    <row r="89" spans="1:9" ht="18.75">
      <c r="A89" s="3"/>
      <c r="B89" s="3"/>
      <c r="C89" s="3"/>
      <c r="D89" s="122"/>
      <c r="E89" s="122"/>
      <c r="F89" s="122"/>
      <c r="G89" s="119"/>
      <c r="H89" s="122"/>
      <c r="I89" s="3"/>
    </row>
    <row r="90" spans="1:9" ht="18.75">
      <c r="A90" s="3"/>
      <c r="B90" s="3"/>
      <c r="C90" s="3"/>
      <c r="D90" s="122"/>
      <c r="E90" s="122"/>
      <c r="F90" s="122"/>
      <c r="G90" s="119"/>
      <c r="H90" s="122"/>
      <c r="I90" s="3"/>
    </row>
    <row r="91" spans="1:9" ht="18.75">
      <c r="A91" s="3"/>
      <c r="B91" s="3"/>
      <c r="C91" s="3"/>
      <c r="D91" s="122"/>
      <c r="E91" s="122"/>
      <c r="F91" s="122"/>
      <c r="G91" s="119"/>
      <c r="H91" s="122"/>
      <c r="I91" s="3"/>
    </row>
    <row r="92" spans="1:9" ht="18.75">
      <c r="A92" s="3"/>
      <c r="B92" s="3"/>
      <c r="C92" s="3"/>
      <c r="D92" s="122"/>
      <c r="E92" s="122"/>
      <c r="F92" s="122"/>
      <c r="G92" s="119"/>
      <c r="H92" s="122"/>
      <c r="I92" s="3"/>
    </row>
    <row r="93" spans="1:9" ht="18.75">
      <c r="A93" s="3"/>
      <c r="B93" s="3"/>
      <c r="C93" s="3"/>
      <c r="D93" s="122"/>
      <c r="E93" s="122"/>
      <c r="F93" s="122"/>
      <c r="G93" s="119"/>
      <c r="H93" s="122"/>
      <c r="I93" s="3"/>
    </row>
    <row r="94" spans="1:9" ht="18.75">
      <c r="A94" s="3"/>
      <c r="B94" s="3"/>
      <c r="C94" s="3"/>
      <c r="D94" s="122"/>
      <c r="E94" s="122"/>
      <c r="F94" s="122"/>
      <c r="G94" s="119"/>
      <c r="H94" s="122"/>
      <c r="I94" s="3"/>
    </row>
    <row r="95" spans="1:9" ht="18.75">
      <c r="A95" s="3"/>
      <c r="B95" s="3"/>
      <c r="C95" s="3"/>
      <c r="D95" s="122"/>
      <c r="E95" s="122"/>
      <c r="F95" s="122"/>
      <c r="G95" s="119"/>
      <c r="H95" s="122"/>
      <c r="I95" s="3"/>
    </row>
    <row r="96" spans="1:9" ht="18.75">
      <c r="A96" s="3"/>
      <c r="B96" s="3"/>
      <c r="C96" s="3"/>
      <c r="D96" s="122"/>
      <c r="E96" s="122"/>
      <c r="F96" s="122"/>
      <c r="G96" s="122"/>
      <c r="H96" s="122"/>
      <c r="I96" s="3"/>
    </row>
    <row r="97" spans="1:9" ht="18.75">
      <c r="A97" s="3"/>
      <c r="B97" s="3"/>
      <c r="C97" s="3"/>
      <c r="D97" s="122"/>
      <c r="E97" s="122"/>
      <c r="F97" s="122"/>
      <c r="G97" s="122"/>
      <c r="H97" s="122"/>
      <c r="I97" s="3"/>
    </row>
    <row r="98" spans="1:9" ht="18.75">
      <c r="A98" s="3"/>
      <c r="B98" s="3"/>
      <c r="C98" s="3"/>
      <c r="D98" s="122"/>
      <c r="E98" s="122"/>
      <c r="F98" s="122"/>
      <c r="G98" s="122"/>
      <c r="H98" s="122"/>
      <c r="I98" s="3"/>
    </row>
    <row r="99" spans="1:9" ht="18.75">
      <c r="A99" s="3"/>
      <c r="B99" s="3"/>
      <c r="C99" s="3"/>
      <c r="D99" s="122"/>
      <c r="E99" s="122"/>
      <c r="F99" s="122"/>
      <c r="G99" s="122"/>
      <c r="H99" s="122"/>
      <c r="I99" s="3"/>
    </row>
    <row r="100" spans="1:9" ht="18.75">
      <c r="A100" s="3"/>
      <c r="B100" s="3"/>
      <c r="C100" s="3"/>
      <c r="D100" s="122"/>
      <c r="E100" s="122"/>
      <c r="F100" s="122"/>
      <c r="G100" s="122"/>
      <c r="H100" s="122"/>
      <c r="I100" s="3"/>
    </row>
    <row r="101" spans="1:9" ht="18.75">
      <c r="A101" s="3"/>
      <c r="B101" s="3"/>
      <c r="C101" s="3"/>
      <c r="D101" s="122"/>
      <c r="E101" s="122"/>
      <c r="F101" s="122"/>
      <c r="G101" s="122"/>
      <c r="H101" s="122"/>
      <c r="I101" s="3"/>
    </row>
    <row r="102" spans="1:9" ht="18.75">
      <c r="A102" s="3"/>
      <c r="B102" s="3"/>
      <c r="C102" s="3"/>
      <c r="D102" s="122"/>
      <c r="E102" s="122"/>
      <c r="F102" s="122"/>
      <c r="G102" s="122"/>
      <c r="H102" s="122"/>
      <c r="I102" s="3"/>
    </row>
    <row r="103" spans="1:9" ht="18.75">
      <c r="A103" s="3"/>
      <c r="B103" s="3"/>
      <c r="C103" s="3"/>
      <c r="D103" s="122"/>
      <c r="E103" s="122"/>
      <c r="F103" s="122"/>
      <c r="G103" s="122"/>
      <c r="H103" s="122"/>
      <c r="I103" s="3"/>
    </row>
    <row r="104" spans="1:9" ht="18.75">
      <c r="A104" s="3"/>
      <c r="B104" s="3"/>
      <c r="C104" s="3"/>
      <c r="D104" s="122"/>
      <c r="E104" s="122"/>
      <c r="F104" s="122"/>
      <c r="G104" s="122"/>
      <c r="H104" s="122"/>
      <c r="I104" s="3"/>
    </row>
    <row r="105" spans="1:9" ht="18.7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.7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.7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.7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.7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.7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.7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8.7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.7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8.7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8.7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8.7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8.7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8.7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8.7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.7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8.7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8.7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8.7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8.7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.7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8.7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8.7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8.7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8.7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8.7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8.7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8.7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.7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.7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8.7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8.7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</sheetData>
  <mergeCells count="29">
    <mergeCell ref="A64:C64"/>
    <mergeCell ref="A23:A30"/>
    <mergeCell ref="A39:A41"/>
    <mergeCell ref="B16:B18"/>
    <mergeCell ref="B23:B30"/>
    <mergeCell ref="B31:B37"/>
    <mergeCell ref="A31:A37"/>
    <mergeCell ref="B39:B41"/>
    <mergeCell ref="B61:B63"/>
    <mergeCell ref="A61:A63"/>
    <mergeCell ref="B42:B51"/>
    <mergeCell ref="A42:A51"/>
    <mergeCell ref="B52:B54"/>
    <mergeCell ref="A52:A54"/>
    <mergeCell ref="B57:B59"/>
    <mergeCell ref="A57:A59"/>
    <mergeCell ref="A1:G1"/>
    <mergeCell ref="H1:I1"/>
    <mergeCell ref="A2:I2"/>
    <mergeCell ref="A3:G3"/>
    <mergeCell ref="A4:C4"/>
    <mergeCell ref="G4:I4"/>
    <mergeCell ref="B7:B10"/>
    <mergeCell ref="A7:A10"/>
    <mergeCell ref="B11:B13"/>
    <mergeCell ref="A11:A13"/>
    <mergeCell ref="B19:B22"/>
    <mergeCell ref="A16:A18"/>
    <mergeCell ref="A19:A22"/>
  </mergeCells>
  <pageMargins left="0.7" right="0.45" top="0.5" bottom="0.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I214"/>
  <sheetViews>
    <sheetView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A32" sqref="A32:I34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73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3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23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7">
        <v>1</v>
      </c>
      <c r="B7" s="324" t="s">
        <v>74</v>
      </c>
      <c r="C7" s="7" t="s">
        <v>75</v>
      </c>
      <c r="D7" s="6">
        <v>1</v>
      </c>
      <c r="E7" s="6">
        <v>0</v>
      </c>
      <c r="F7" s="6">
        <v>0</v>
      </c>
      <c r="G7" s="6">
        <f>D7-E7</f>
        <v>1</v>
      </c>
      <c r="H7" s="6">
        <v>0</v>
      </c>
      <c r="I7" s="5"/>
    </row>
    <row r="8" spans="1:9" ht="24.95" customHeight="1">
      <c r="A8" s="348"/>
      <c r="B8" s="325"/>
      <c r="C8" s="7" t="s">
        <v>76</v>
      </c>
      <c r="D8" s="6">
        <v>1</v>
      </c>
      <c r="E8" s="6">
        <v>0</v>
      </c>
      <c r="F8" s="6">
        <v>0</v>
      </c>
      <c r="G8" s="289">
        <f t="shared" ref="G8:G10" si="0">D8-E8</f>
        <v>1</v>
      </c>
      <c r="H8" s="6">
        <v>0</v>
      </c>
      <c r="I8" s="5"/>
    </row>
    <row r="9" spans="1:9" ht="24.95" customHeight="1">
      <c r="A9" s="348"/>
      <c r="B9" s="325"/>
      <c r="C9" s="290" t="s">
        <v>77</v>
      </c>
      <c r="D9" s="6">
        <v>1</v>
      </c>
      <c r="E9" s="6">
        <v>0</v>
      </c>
      <c r="F9" s="6">
        <v>0</v>
      </c>
      <c r="G9" s="289">
        <f t="shared" si="0"/>
        <v>1</v>
      </c>
      <c r="H9" s="6">
        <v>0</v>
      </c>
      <c r="I9" s="9"/>
    </row>
    <row r="10" spans="1:9" ht="24.95" customHeight="1">
      <c r="A10" s="348"/>
      <c r="B10" s="325"/>
      <c r="C10" s="290" t="s">
        <v>301</v>
      </c>
      <c r="D10" s="289">
        <v>1</v>
      </c>
      <c r="E10" s="289">
        <v>0</v>
      </c>
      <c r="F10" s="289">
        <v>0</v>
      </c>
      <c r="G10" s="289">
        <f t="shared" si="0"/>
        <v>1</v>
      </c>
      <c r="H10" s="289"/>
      <c r="I10" s="9"/>
    </row>
    <row r="11" spans="1:9" ht="24.95" customHeight="1">
      <c r="A11" s="349"/>
      <c r="B11" s="326"/>
      <c r="C11" s="15" t="s">
        <v>11</v>
      </c>
      <c r="D11" s="9">
        <f>SUM(D7:D10)</f>
        <v>4</v>
      </c>
      <c r="E11" s="9">
        <f t="shared" ref="E11:H11" si="1">SUM(E7:E10)</f>
        <v>0</v>
      </c>
      <c r="F11" s="9">
        <f t="shared" si="1"/>
        <v>0</v>
      </c>
      <c r="G11" s="9">
        <f t="shared" si="1"/>
        <v>4</v>
      </c>
      <c r="H11" s="9">
        <f t="shared" si="1"/>
        <v>0</v>
      </c>
      <c r="I11" s="5"/>
    </row>
    <row r="12" spans="1:9" ht="28.5" customHeight="1">
      <c r="A12" s="347">
        <v>2</v>
      </c>
      <c r="B12" s="324" t="s">
        <v>78</v>
      </c>
      <c r="C12" s="7" t="s">
        <v>75</v>
      </c>
      <c r="D12" s="6">
        <v>89</v>
      </c>
      <c r="E12" s="6">
        <v>0</v>
      </c>
      <c r="F12" s="6">
        <v>0</v>
      </c>
      <c r="G12" s="6">
        <f>D12-F12</f>
        <v>89</v>
      </c>
      <c r="H12" s="6">
        <v>0</v>
      </c>
      <c r="I12" s="5"/>
    </row>
    <row r="13" spans="1:9" ht="24.95" customHeight="1">
      <c r="A13" s="348"/>
      <c r="B13" s="325"/>
      <c r="C13" s="7" t="s">
        <v>79</v>
      </c>
      <c r="D13" s="6">
        <v>44</v>
      </c>
      <c r="E13" s="6">
        <v>0</v>
      </c>
      <c r="F13" s="6">
        <v>0</v>
      </c>
      <c r="G13" s="6">
        <f>D13-F13</f>
        <v>44</v>
      </c>
      <c r="H13" s="6">
        <v>0</v>
      </c>
      <c r="I13" s="5"/>
    </row>
    <row r="14" spans="1:9" ht="24.95" customHeight="1">
      <c r="A14" s="349"/>
      <c r="B14" s="326"/>
      <c r="C14" s="15" t="s">
        <v>11</v>
      </c>
      <c r="D14" s="9">
        <f>SUM(D12:D13)</f>
        <v>133</v>
      </c>
      <c r="E14" s="9">
        <f t="shared" ref="E14:H14" si="2">SUM(E12:E13)</f>
        <v>0</v>
      </c>
      <c r="F14" s="9">
        <f t="shared" si="2"/>
        <v>0</v>
      </c>
      <c r="G14" s="9">
        <f t="shared" si="2"/>
        <v>133</v>
      </c>
      <c r="H14" s="9">
        <f t="shared" si="2"/>
        <v>0</v>
      </c>
      <c r="I14" s="5"/>
    </row>
    <row r="15" spans="1:9" ht="24.95" customHeight="1">
      <c r="A15" s="347">
        <v>3</v>
      </c>
      <c r="B15" s="324" t="s">
        <v>16</v>
      </c>
      <c r="C15" s="7" t="s">
        <v>80</v>
      </c>
      <c r="D15" s="6">
        <v>9</v>
      </c>
      <c r="E15" s="6">
        <v>0</v>
      </c>
      <c r="F15" s="6">
        <v>0</v>
      </c>
      <c r="G15" s="6">
        <f>D15-E15</f>
        <v>9</v>
      </c>
      <c r="H15" s="6">
        <v>0</v>
      </c>
      <c r="I15" s="5"/>
    </row>
    <row r="16" spans="1:9" ht="24.95" customHeight="1">
      <c r="A16" s="348"/>
      <c r="B16" s="325"/>
      <c r="C16" s="91" t="s">
        <v>75</v>
      </c>
      <c r="D16" s="6">
        <v>9</v>
      </c>
      <c r="E16" s="6">
        <v>7</v>
      </c>
      <c r="F16" s="6">
        <v>0</v>
      </c>
      <c r="G16" s="298">
        <f t="shared" ref="G16:G19" si="3">D16-E16</f>
        <v>2</v>
      </c>
      <c r="H16" s="6">
        <v>0</v>
      </c>
      <c r="I16" s="5"/>
    </row>
    <row r="17" spans="1:9" ht="24.95" customHeight="1">
      <c r="A17" s="348"/>
      <c r="B17" s="325"/>
      <c r="C17" s="290" t="s">
        <v>1408</v>
      </c>
      <c r="D17" s="6">
        <v>11</v>
      </c>
      <c r="E17" s="6">
        <v>0</v>
      </c>
      <c r="F17" s="6">
        <v>0</v>
      </c>
      <c r="G17" s="298">
        <f t="shared" si="3"/>
        <v>11</v>
      </c>
      <c r="H17" s="6">
        <v>0</v>
      </c>
      <c r="I17" s="5"/>
    </row>
    <row r="18" spans="1:9" ht="24.95" customHeight="1">
      <c r="A18" s="348"/>
      <c r="B18" s="325"/>
      <c r="C18" s="290" t="s">
        <v>1407</v>
      </c>
      <c r="D18" s="90">
        <v>1</v>
      </c>
      <c r="E18" s="90">
        <v>0</v>
      </c>
      <c r="F18" s="90">
        <v>0</v>
      </c>
      <c r="G18" s="298">
        <f t="shared" si="3"/>
        <v>1</v>
      </c>
      <c r="H18" s="90">
        <v>0</v>
      </c>
      <c r="I18" s="5"/>
    </row>
    <row r="19" spans="1:9" ht="24.95" customHeight="1">
      <c r="A19" s="348"/>
      <c r="B19" s="325"/>
      <c r="C19" s="290" t="s">
        <v>86</v>
      </c>
      <c r="D19" s="289">
        <v>4</v>
      </c>
      <c r="E19" s="289">
        <v>0</v>
      </c>
      <c r="F19" s="289">
        <v>0</v>
      </c>
      <c r="G19" s="298">
        <f t="shared" si="3"/>
        <v>4</v>
      </c>
      <c r="H19" s="289">
        <v>0</v>
      </c>
      <c r="I19" s="295"/>
    </row>
    <row r="20" spans="1:9" ht="24">
      <c r="A20" s="349"/>
      <c r="B20" s="326"/>
      <c r="C20" s="13" t="s">
        <v>11</v>
      </c>
      <c r="D20" s="9">
        <f>SUM(D15:D19)</f>
        <v>34</v>
      </c>
      <c r="E20" s="9">
        <f t="shared" ref="E20:H20" si="4">SUM(E15:E19)</f>
        <v>7</v>
      </c>
      <c r="F20" s="9">
        <f t="shared" si="4"/>
        <v>0</v>
      </c>
      <c r="G20" s="9">
        <f t="shared" si="4"/>
        <v>27</v>
      </c>
      <c r="H20" s="9">
        <f t="shared" si="4"/>
        <v>0</v>
      </c>
      <c r="I20" s="9"/>
    </row>
    <row r="21" spans="1:9" ht="29.25" customHeight="1">
      <c r="A21" s="347">
        <v>4</v>
      </c>
      <c r="B21" s="324" t="s">
        <v>25</v>
      </c>
      <c r="C21" s="7" t="s">
        <v>81</v>
      </c>
      <c r="D21" s="6">
        <v>20</v>
      </c>
      <c r="E21" s="6">
        <v>14</v>
      </c>
      <c r="F21" s="6">
        <v>0</v>
      </c>
      <c r="G21" s="6">
        <f>D21-E21</f>
        <v>6</v>
      </c>
      <c r="H21" s="6">
        <v>0</v>
      </c>
      <c r="I21" s="6"/>
    </row>
    <row r="22" spans="1:9" ht="26.1" customHeight="1">
      <c r="A22" s="348"/>
      <c r="B22" s="325"/>
      <c r="C22" s="7" t="s">
        <v>82</v>
      </c>
      <c r="D22" s="6">
        <v>5</v>
      </c>
      <c r="E22" s="6">
        <v>0</v>
      </c>
      <c r="F22" s="6">
        <v>0</v>
      </c>
      <c r="G22" s="298">
        <f t="shared" ref="G22:G26" si="5">D22-E22</f>
        <v>5</v>
      </c>
      <c r="H22" s="6">
        <v>0</v>
      </c>
      <c r="I22" s="6"/>
    </row>
    <row r="23" spans="1:9" ht="26.1" customHeight="1">
      <c r="A23" s="348"/>
      <c r="B23" s="325"/>
      <c r="C23" s="7" t="s">
        <v>83</v>
      </c>
      <c r="D23" s="6">
        <v>2</v>
      </c>
      <c r="E23" s="6">
        <v>2</v>
      </c>
      <c r="F23" s="6">
        <v>0</v>
      </c>
      <c r="G23" s="298">
        <f t="shared" si="5"/>
        <v>0</v>
      </c>
      <c r="H23" s="6">
        <v>0</v>
      </c>
      <c r="I23" s="6"/>
    </row>
    <row r="24" spans="1:9" ht="26.1" customHeight="1">
      <c r="A24" s="348"/>
      <c r="B24" s="325"/>
      <c r="C24" s="19" t="s">
        <v>84</v>
      </c>
      <c r="D24" s="6">
        <v>10</v>
      </c>
      <c r="E24" s="6">
        <v>0</v>
      </c>
      <c r="F24" s="6">
        <v>0</v>
      </c>
      <c r="G24" s="298">
        <f t="shared" si="5"/>
        <v>10</v>
      </c>
      <c r="H24" s="6">
        <v>0</v>
      </c>
      <c r="I24" s="6"/>
    </row>
    <row r="25" spans="1:9" ht="26.1" customHeight="1">
      <c r="A25" s="348"/>
      <c r="B25" s="325"/>
      <c r="C25" s="301" t="s">
        <v>75</v>
      </c>
      <c r="D25" s="298">
        <v>7</v>
      </c>
      <c r="E25" s="298">
        <v>0</v>
      </c>
      <c r="F25" s="298">
        <v>0</v>
      </c>
      <c r="G25" s="298">
        <f t="shared" si="5"/>
        <v>7</v>
      </c>
      <c r="H25" s="298">
        <v>0</v>
      </c>
      <c r="I25" s="298"/>
    </row>
    <row r="26" spans="1:9" ht="26.1" customHeight="1">
      <c r="A26" s="348"/>
      <c r="B26" s="325"/>
      <c r="C26" s="301" t="s">
        <v>77</v>
      </c>
      <c r="D26" s="298">
        <v>3</v>
      </c>
      <c r="E26" s="298">
        <v>2</v>
      </c>
      <c r="F26" s="298">
        <v>0</v>
      </c>
      <c r="G26" s="298">
        <f t="shared" si="5"/>
        <v>1</v>
      </c>
      <c r="H26" s="298">
        <v>0</v>
      </c>
      <c r="I26" s="298"/>
    </row>
    <row r="27" spans="1:9" ht="26.1" customHeight="1">
      <c r="A27" s="349"/>
      <c r="B27" s="326"/>
      <c r="C27" s="15" t="s">
        <v>11</v>
      </c>
      <c r="D27" s="9">
        <f>SUM(D21:D26)</f>
        <v>47</v>
      </c>
      <c r="E27" s="9">
        <f t="shared" ref="E27:H27" si="6">SUM(E21:E26)</f>
        <v>18</v>
      </c>
      <c r="F27" s="9">
        <f t="shared" si="6"/>
        <v>0</v>
      </c>
      <c r="G27" s="9">
        <f t="shared" si="6"/>
        <v>29</v>
      </c>
      <c r="H27" s="9">
        <f t="shared" si="6"/>
        <v>0</v>
      </c>
      <c r="I27" s="6"/>
    </row>
    <row r="28" spans="1:9" ht="26.1" customHeight="1">
      <c r="A28" s="90">
        <v>5</v>
      </c>
      <c r="B28" s="172" t="s">
        <v>21</v>
      </c>
      <c r="C28" s="7" t="s">
        <v>75</v>
      </c>
      <c r="D28" s="6">
        <v>22</v>
      </c>
      <c r="E28" s="6">
        <v>0</v>
      </c>
      <c r="F28" s="6">
        <v>0</v>
      </c>
      <c r="G28" s="6">
        <f>D28-F28</f>
        <v>22</v>
      </c>
      <c r="H28" s="6">
        <v>0</v>
      </c>
      <c r="I28" s="6"/>
    </row>
    <row r="29" spans="1:9" ht="26.1" customHeight="1">
      <c r="A29" s="347">
        <v>6</v>
      </c>
      <c r="B29" s="324" t="s">
        <v>24</v>
      </c>
      <c r="C29" s="164" t="s">
        <v>75</v>
      </c>
      <c r="D29" s="6">
        <v>4</v>
      </c>
      <c r="E29" s="6">
        <v>0</v>
      </c>
      <c r="F29" s="6">
        <v>0</v>
      </c>
      <c r="G29" s="90">
        <f>D29-E29</f>
        <v>4</v>
      </c>
      <c r="H29" s="6">
        <v>0</v>
      </c>
      <c r="I29" s="6"/>
    </row>
    <row r="30" spans="1:9" ht="26.1" customHeight="1">
      <c r="A30" s="348"/>
      <c r="B30" s="325"/>
      <c r="C30" s="299" t="s">
        <v>1409</v>
      </c>
      <c r="D30" s="298">
        <v>1</v>
      </c>
      <c r="E30" s="298">
        <v>0</v>
      </c>
      <c r="F30" s="298">
        <v>0</v>
      </c>
      <c r="G30" s="298">
        <f>D30-E30</f>
        <v>1</v>
      </c>
      <c r="H30" s="298">
        <v>0</v>
      </c>
      <c r="I30" s="298"/>
    </row>
    <row r="31" spans="1:9" ht="26.1" customHeight="1">
      <c r="A31" s="349"/>
      <c r="B31" s="326"/>
      <c r="C31" s="15" t="s">
        <v>11</v>
      </c>
      <c r="D31" s="9">
        <f>SUM(D29:D30)</f>
        <v>5</v>
      </c>
      <c r="E31" s="9">
        <f t="shared" ref="E31:H31" si="7">SUM(E29:E30)</f>
        <v>0</v>
      </c>
      <c r="F31" s="9">
        <f t="shared" si="7"/>
        <v>0</v>
      </c>
      <c r="G31" s="9">
        <f t="shared" si="7"/>
        <v>5</v>
      </c>
      <c r="H31" s="9">
        <f t="shared" si="7"/>
        <v>0</v>
      </c>
      <c r="I31" s="298"/>
    </row>
    <row r="32" spans="1:9" ht="26.1" customHeight="1">
      <c r="A32" s="347">
        <v>7</v>
      </c>
      <c r="B32" s="324" t="s">
        <v>45</v>
      </c>
      <c r="C32" s="7" t="s">
        <v>75</v>
      </c>
      <c r="D32" s="6">
        <v>2</v>
      </c>
      <c r="E32" s="6">
        <v>0</v>
      </c>
      <c r="F32" s="6">
        <v>0</v>
      </c>
      <c r="G32" s="6">
        <f>D32-E32</f>
        <v>2</v>
      </c>
      <c r="H32" s="6">
        <v>0</v>
      </c>
      <c r="I32" s="6"/>
    </row>
    <row r="33" spans="1:9" ht="26.1" customHeight="1">
      <c r="A33" s="348"/>
      <c r="B33" s="325"/>
      <c r="C33" s="299" t="s">
        <v>77</v>
      </c>
      <c r="D33" s="298">
        <v>1</v>
      </c>
      <c r="E33" s="298">
        <v>0</v>
      </c>
      <c r="F33" s="298">
        <v>0</v>
      </c>
      <c r="G33" s="298">
        <f>D33-E33</f>
        <v>1</v>
      </c>
      <c r="H33" s="298">
        <v>0</v>
      </c>
      <c r="I33" s="298"/>
    </row>
    <row r="34" spans="1:9" ht="26.1" customHeight="1">
      <c r="A34" s="349"/>
      <c r="B34" s="326"/>
      <c r="C34" s="15" t="s">
        <v>11</v>
      </c>
      <c r="D34" s="9">
        <f>SUM(D32:D33)</f>
        <v>3</v>
      </c>
      <c r="E34" s="9">
        <f t="shared" ref="E34:H34" si="8">SUM(E32:E33)</f>
        <v>0</v>
      </c>
      <c r="F34" s="9">
        <f t="shared" si="8"/>
        <v>0</v>
      </c>
      <c r="G34" s="9">
        <f t="shared" si="8"/>
        <v>3</v>
      </c>
      <c r="H34" s="9">
        <f t="shared" si="8"/>
        <v>0</v>
      </c>
      <c r="I34" s="298"/>
    </row>
    <row r="35" spans="1:9" ht="31.5" customHeight="1">
      <c r="A35" s="320">
        <v>8</v>
      </c>
      <c r="B35" s="324" t="s">
        <v>34</v>
      </c>
      <c r="C35" s="7" t="s">
        <v>80</v>
      </c>
      <c r="D35" s="6">
        <v>5</v>
      </c>
      <c r="E35" s="6">
        <v>0</v>
      </c>
      <c r="F35" s="6">
        <v>0</v>
      </c>
      <c r="G35" s="6">
        <f>D35-E35</f>
        <v>5</v>
      </c>
      <c r="H35" s="6">
        <v>0</v>
      </c>
      <c r="I35" s="6"/>
    </row>
    <row r="36" spans="1:9" ht="26.1" customHeight="1">
      <c r="A36" s="321"/>
      <c r="B36" s="325"/>
      <c r="C36" s="91" t="s">
        <v>537</v>
      </c>
      <c r="D36" s="6">
        <v>11</v>
      </c>
      <c r="E36" s="6">
        <v>3</v>
      </c>
      <c r="F36" s="6">
        <v>0</v>
      </c>
      <c r="G36" s="298">
        <f t="shared" ref="G36:G52" si="9">D36-E36</f>
        <v>8</v>
      </c>
      <c r="H36" s="298">
        <v>0</v>
      </c>
      <c r="I36" s="6"/>
    </row>
    <row r="37" spans="1:9" ht="26.1" customHeight="1">
      <c r="A37" s="321"/>
      <c r="B37" s="325"/>
      <c r="C37" s="7" t="s">
        <v>85</v>
      </c>
      <c r="D37" s="6">
        <v>4</v>
      </c>
      <c r="E37" s="6">
        <v>0</v>
      </c>
      <c r="F37" s="6">
        <v>0</v>
      </c>
      <c r="G37" s="298">
        <f t="shared" si="9"/>
        <v>4</v>
      </c>
      <c r="H37" s="298">
        <v>0</v>
      </c>
      <c r="I37" s="6"/>
    </row>
    <row r="38" spans="1:9" ht="24">
      <c r="A38" s="321"/>
      <c r="B38" s="325"/>
      <c r="C38" s="7" t="s">
        <v>86</v>
      </c>
      <c r="D38" s="6">
        <v>4</v>
      </c>
      <c r="E38" s="6">
        <v>1</v>
      </c>
      <c r="F38" s="6">
        <v>0</v>
      </c>
      <c r="G38" s="298">
        <f t="shared" si="9"/>
        <v>3</v>
      </c>
      <c r="H38" s="298">
        <v>0</v>
      </c>
      <c r="I38" s="6"/>
    </row>
    <row r="39" spans="1:9" ht="24">
      <c r="A39" s="321"/>
      <c r="B39" s="325"/>
      <c r="C39" s="7" t="s">
        <v>87</v>
      </c>
      <c r="D39" s="6">
        <v>1</v>
      </c>
      <c r="E39" s="6">
        <v>0</v>
      </c>
      <c r="F39" s="6">
        <v>0</v>
      </c>
      <c r="G39" s="298">
        <f t="shared" si="9"/>
        <v>1</v>
      </c>
      <c r="H39" s="298">
        <v>0</v>
      </c>
      <c r="I39" s="6"/>
    </row>
    <row r="40" spans="1:9" ht="24">
      <c r="A40" s="321"/>
      <c r="B40" s="325"/>
      <c r="C40" s="7" t="s">
        <v>77</v>
      </c>
      <c r="D40" s="6">
        <v>1</v>
      </c>
      <c r="E40" s="6">
        <v>0</v>
      </c>
      <c r="F40" s="6">
        <v>0</v>
      </c>
      <c r="G40" s="298">
        <f t="shared" si="9"/>
        <v>1</v>
      </c>
      <c r="H40" s="298">
        <v>0</v>
      </c>
      <c r="I40" s="6"/>
    </row>
    <row r="41" spans="1:9" ht="24">
      <c r="A41" s="321"/>
      <c r="B41" s="325"/>
      <c r="C41" s="7" t="s">
        <v>88</v>
      </c>
      <c r="D41" s="6">
        <v>9</v>
      </c>
      <c r="E41" s="6">
        <v>1</v>
      </c>
      <c r="F41" s="6">
        <v>0</v>
      </c>
      <c r="G41" s="298">
        <f t="shared" si="9"/>
        <v>8</v>
      </c>
      <c r="H41" s="298">
        <v>0</v>
      </c>
      <c r="I41" s="6"/>
    </row>
    <row r="42" spans="1:9" ht="24">
      <c r="A42" s="321"/>
      <c r="B42" s="325"/>
      <c r="C42" s="299" t="s">
        <v>1410</v>
      </c>
      <c r="D42" s="298">
        <v>3</v>
      </c>
      <c r="E42" s="298">
        <v>0</v>
      </c>
      <c r="F42" s="298">
        <v>0</v>
      </c>
      <c r="G42" s="298">
        <f t="shared" si="9"/>
        <v>3</v>
      </c>
      <c r="H42" s="298">
        <v>0</v>
      </c>
      <c r="I42" s="298"/>
    </row>
    <row r="43" spans="1:9" ht="24">
      <c r="A43" s="321"/>
      <c r="B43" s="325"/>
      <c r="C43" s="299" t="s">
        <v>1411</v>
      </c>
      <c r="D43" s="298">
        <v>1</v>
      </c>
      <c r="E43" s="298">
        <v>1</v>
      </c>
      <c r="F43" s="298">
        <v>0</v>
      </c>
      <c r="G43" s="298">
        <f t="shared" si="9"/>
        <v>0</v>
      </c>
      <c r="H43" s="298">
        <v>0</v>
      </c>
      <c r="I43" s="298"/>
    </row>
    <row r="44" spans="1:9" ht="24">
      <c r="A44" s="321"/>
      <c r="B44" s="325"/>
      <c r="C44" s="299" t="s">
        <v>1408</v>
      </c>
      <c r="D44" s="298">
        <v>2</v>
      </c>
      <c r="E44" s="298">
        <v>0</v>
      </c>
      <c r="F44" s="298">
        <v>0</v>
      </c>
      <c r="G44" s="298">
        <f t="shared" si="9"/>
        <v>2</v>
      </c>
      <c r="H44" s="298">
        <v>0</v>
      </c>
      <c r="I44" s="298"/>
    </row>
    <row r="45" spans="1:9" ht="24">
      <c r="A45" s="321"/>
      <c r="B45" s="325"/>
      <c r="C45" s="299" t="s">
        <v>1412</v>
      </c>
      <c r="D45" s="298">
        <v>3</v>
      </c>
      <c r="E45" s="298">
        <v>1</v>
      </c>
      <c r="F45" s="298">
        <v>0</v>
      </c>
      <c r="G45" s="298">
        <f t="shared" si="9"/>
        <v>2</v>
      </c>
      <c r="H45" s="298">
        <v>0</v>
      </c>
      <c r="I45" s="298"/>
    </row>
    <row r="46" spans="1:9" ht="24">
      <c r="A46" s="321"/>
      <c r="B46" s="325"/>
      <c r="C46" s="299" t="s">
        <v>75</v>
      </c>
      <c r="D46" s="298">
        <v>2</v>
      </c>
      <c r="E46" s="298">
        <v>0</v>
      </c>
      <c r="F46" s="298">
        <v>0</v>
      </c>
      <c r="G46" s="298">
        <f t="shared" si="9"/>
        <v>2</v>
      </c>
      <c r="H46" s="298">
        <v>0</v>
      </c>
      <c r="I46" s="298"/>
    </row>
    <row r="47" spans="1:9" ht="24">
      <c r="A47" s="321"/>
      <c r="B47" s="325"/>
      <c r="C47" s="299" t="s">
        <v>1413</v>
      </c>
      <c r="D47" s="298">
        <v>1</v>
      </c>
      <c r="E47" s="298">
        <v>0</v>
      </c>
      <c r="F47" s="298">
        <v>0</v>
      </c>
      <c r="G47" s="298">
        <f t="shared" si="9"/>
        <v>1</v>
      </c>
      <c r="H47" s="298">
        <v>0</v>
      </c>
      <c r="I47" s="298"/>
    </row>
    <row r="48" spans="1:9" ht="24">
      <c r="A48" s="321"/>
      <c r="B48" s="325"/>
      <c r="C48" s="299" t="s">
        <v>1414</v>
      </c>
      <c r="D48" s="298">
        <v>1</v>
      </c>
      <c r="E48" s="298">
        <v>0</v>
      </c>
      <c r="F48" s="298">
        <v>0</v>
      </c>
      <c r="G48" s="298">
        <f t="shared" si="9"/>
        <v>1</v>
      </c>
      <c r="H48" s="298">
        <v>0</v>
      </c>
      <c r="I48" s="298"/>
    </row>
    <row r="49" spans="1:9" ht="24">
      <c r="A49" s="321"/>
      <c r="B49" s="325"/>
      <c r="C49" s="299" t="s">
        <v>1415</v>
      </c>
      <c r="D49" s="298">
        <v>5</v>
      </c>
      <c r="E49" s="298">
        <v>0</v>
      </c>
      <c r="F49" s="298">
        <v>0</v>
      </c>
      <c r="G49" s="298">
        <f t="shared" si="9"/>
        <v>5</v>
      </c>
      <c r="H49" s="298">
        <v>0</v>
      </c>
      <c r="I49" s="298"/>
    </row>
    <row r="50" spans="1:9" ht="24">
      <c r="A50" s="321"/>
      <c r="B50" s="325"/>
      <c r="C50" s="299" t="s">
        <v>1416</v>
      </c>
      <c r="D50" s="298">
        <v>1</v>
      </c>
      <c r="E50" s="298">
        <v>0</v>
      </c>
      <c r="F50" s="298">
        <v>0</v>
      </c>
      <c r="G50" s="298">
        <f t="shared" si="9"/>
        <v>1</v>
      </c>
      <c r="H50" s="298">
        <v>0</v>
      </c>
      <c r="I50" s="298"/>
    </row>
    <row r="51" spans="1:9" ht="24">
      <c r="A51" s="321"/>
      <c r="B51" s="325"/>
      <c r="C51" s="299" t="s">
        <v>1417</v>
      </c>
      <c r="D51" s="298">
        <v>1</v>
      </c>
      <c r="E51" s="298">
        <v>0</v>
      </c>
      <c r="F51" s="298">
        <v>0</v>
      </c>
      <c r="G51" s="298">
        <f t="shared" si="9"/>
        <v>1</v>
      </c>
      <c r="H51" s="298">
        <v>0</v>
      </c>
      <c r="I51" s="298"/>
    </row>
    <row r="52" spans="1:9" ht="24">
      <c r="A52" s="321"/>
      <c r="B52" s="325"/>
      <c r="C52" s="299" t="s">
        <v>1418</v>
      </c>
      <c r="D52" s="298">
        <v>5</v>
      </c>
      <c r="E52" s="298">
        <v>1</v>
      </c>
      <c r="F52" s="298">
        <v>0</v>
      </c>
      <c r="G52" s="298">
        <f t="shared" si="9"/>
        <v>4</v>
      </c>
      <c r="H52" s="298">
        <v>0</v>
      </c>
      <c r="I52" s="298"/>
    </row>
    <row r="53" spans="1:9" ht="24">
      <c r="A53" s="322"/>
      <c r="B53" s="326"/>
      <c r="C53" s="15" t="s">
        <v>11</v>
      </c>
      <c r="D53" s="9">
        <f>SUM(D35:D52)</f>
        <v>60</v>
      </c>
      <c r="E53" s="9">
        <f t="shared" ref="E53:H53" si="10">SUM(E35:E52)</f>
        <v>8</v>
      </c>
      <c r="F53" s="9">
        <f t="shared" si="10"/>
        <v>0</v>
      </c>
      <c r="G53" s="9">
        <f t="shared" si="10"/>
        <v>52</v>
      </c>
      <c r="H53" s="298">
        <f t="shared" si="10"/>
        <v>0</v>
      </c>
      <c r="I53" s="6"/>
    </row>
    <row r="54" spans="1:9" ht="24">
      <c r="A54" s="296">
        <v>9</v>
      </c>
      <c r="B54" s="297" t="s">
        <v>19</v>
      </c>
      <c r="C54" s="299" t="s">
        <v>75</v>
      </c>
      <c r="D54" s="298">
        <v>4</v>
      </c>
      <c r="E54" s="298">
        <v>0</v>
      </c>
      <c r="F54" s="298">
        <v>0</v>
      </c>
      <c r="G54" s="298">
        <f>D54-E54</f>
        <v>4</v>
      </c>
      <c r="H54" s="298">
        <v>0</v>
      </c>
      <c r="I54" s="298"/>
    </row>
    <row r="55" spans="1:9" ht="24">
      <c r="A55" s="296">
        <v>10</v>
      </c>
      <c r="B55" s="297" t="s">
        <v>17</v>
      </c>
      <c r="C55" s="299" t="s">
        <v>75</v>
      </c>
      <c r="D55" s="298">
        <v>5</v>
      </c>
      <c r="E55" s="298">
        <v>0</v>
      </c>
      <c r="F55" s="298">
        <v>0</v>
      </c>
      <c r="G55" s="298">
        <f>D55-E55</f>
        <v>5</v>
      </c>
      <c r="H55" s="298">
        <v>0</v>
      </c>
      <c r="I55" s="298"/>
    </row>
    <row r="56" spans="1:9" ht="24">
      <c r="A56" s="296">
        <v>11</v>
      </c>
      <c r="B56" s="297" t="s">
        <v>1419</v>
      </c>
      <c r="C56" s="299" t="s">
        <v>75</v>
      </c>
      <c r="D56" s="298">
        <v>1</v>
      </c>
      <c r="E56" s="298">
        <v>0</v>
      </c>
      <c r="F56" s="298">
        <v>0</v>
      </c>
      <c r="G56" s="298">
        <f>D56-E56</f>
        <v>1</v>
      </c>
      <c r="H56" s="298">
        <v>0</v>
      </c>
      <c r="I56" s="298"/>
    </row>
    <row r="57" spans="1:9" ht="24">
      <c r="A57" s="296">
        <v>12</v>
      </c>
      <c r="B57" s="297" t="s">
        <v>110</v>
      </c>
      <c r="C57" s="299" t="s">
        <v>75</v>
      </c>
      <c r="D57" s="298">
        <v>1</v>
      </c>
      <c r="E57" s="298">
        <v>0</v>
      </c>
      <c r="F57" s="298">
        <v>0</v>
      </c>
      <c r="G57" s="298">
        <f>D57-E57</f>
        <v>1</v>
      </c>
      <c r="H57" s="298">
        <v>0</v>
      </c>
      <c r="I57" s="298"/>
    </row>
    <row r="58" spans="1:9" ht="48">
      <c r="A58" s="296">
        <v>13</v>
      </c>
      <c r="B58" s="297" t="s">
        <v>1420</v>
      </c>
      <c r="C58" s="299" t="s">
        <v>75</v>
      </c>
      <c r="D58" s="298">
        <v>3</v>
      </c>
      <c r="E58" s="298">
        <v>0</v>
      </c>
      <c r="F58" s="298">
        <v>0</v>
      </c>
      <c r="G58" s="298">
        <f>D58-E58</f>
        <v>3</v>
      </c>
      <c r="H58" s="298">
        <v>0</v>
      </c>
      <c r="I58" s="298"/>
    </row>
    <row r="59" spans="1:9" ht="25.5" customHeight="1">
      <c r="A59" s="327" t="s">
        <v>743</v>
      </c>
      <c r="B59" s="327"/>
      <c r="C59" s="327"/>
      <c r="D59" s="150">
        <f>D11+D14+D20+D27+D28+D31+D34+D53+D54+D55+D56+D57+D58</f>
        <v>322</v>
      </c>
      <c r="E59" s="150">
        <f t="shared" ref="E59:H59" si="11">E11+E14+E20+E27+E28+E31+E34+E53+E54+E55+E56+E57+E58</f>
        <v>33</v>
      </c>
      <c r="F59" s="150">
        <f t="shared" si="11"/>
        <v>0</v>
      </c>
      <c r="G59" s="150">
        <f t="shared" si="11"/>
        <v>289</v>
      </c>
      <c r="H59" s="150">
        <f t="shared" si="11"/>
        <v>0</v>
      </c>
      <c r="I59" s="151"/>
    </row>
    <row r="60" spans="1:9" ht="18.75">
      <c r="A60" s="3"/>
      <c r="B60" s="3"/>
      <c r="C60" s="3"/>
      <c r="D60" s="3"/>
      <c r="E60" s="3"/>
      <c r="F60" s="3"/>
      <c r="G60" s="3"/>
      <c r="H60" s="3"/>
      <c r="I60" s="3"/>
    </row>
    <row r="61" spans="1:9" ht="18.75">
      <c r="A61" s="3"/>
      <c r="B61" s="3"/>
      <c r="C61" s="3"/>
      <c r="D61" s="3"/>
      <c r="E61" s="3"/>
      <c r="F61" s="3"/>
      <c r="G61" s="3"/>
      <c r="H61" s="3"/>
      <c r="I61" s="3"/>
    </row>
    <row r="62" spans="1:9" ht="18.75">
      <c r="A62" s="3"/>
      <c r="B62" s="3"/>
      <c r="C62" s="3"/>
      <c r="D62" s="3"/>
      <c r="E62" s="3"/>
      <c r="F62" s="3"/>
      <c r="G62" s="3"/>
      <c r="H62" s="3"/>
      <c r="I62" s="3"/>
    </row>
    <row r="63" spans="1:9" ht="18.75">
      <c r="A63" s="3"/>
      <c r="B63" s="3"/>
      <c r="C63" s="3"/>
      <c r="D63" s="3"/>
      <c r="E63" s="3"/>
      <c r="F63" s="3"/>
      <c r="G63" s="3"/>
      <c r="H63" s="3"/>
      <c r="I63" s="3"/>
    </row>
    <row r="64" spans="1:9" ht="18.75">
      <c r="A64" s="3"/>
      <c r="B64" s="3"/>
      <c r="C64" s="3"/>
      <c r="D64" s="3"/>
      <c r="E64" s="3"/>
      <c r="F64" s="3"/>
      <c r="G64" s="3"/>
      <c r="H64" s="3"/>
      <c r="I64" s="3"/>
    </row>
    <row r="65" spans="1:9" ht="18.75">
      <c r="A65" s="3"/>
      <c r="B65" s="3"/>
      <c r="C65" s="3"/>
      <c r="D65" s="3"/>
      <c r="E65" s="3"/>
      <c r="F65" s="3"/>
      <c r="G65" s="3"/>
      <c r="H65" s="3"/>
      <c r="I65" s="3"/>
    </row>
    <row r="66" spans="1:9" ht="18.75">
      <c r="A66" s="3"/>
      <c r="B66" s="3"/>
      <c r="C66" s="3"/>
      <c r="D66" s="3"/>
      <c r="E66" s="3"/>
      <c r="F66" s="3"/>
      <c r="G66" s="3"/>
      <c r="H66" s="3"/>
      <c r="I66" s="3"/>
    </row>
    <row r="67" spans="1:9" ht="18.75">
      <c r="A67" s="3"/>
      <c r="B67" s="3"/>
      <c r="C67" s="3"/>
      <c r="D67" s="3"/>
      <c r="E67" s="3"/>
      <c r="F67" s="3"/>
      <c r="G67" s="3"/>
      <c r="H67" s="3"/>
      <c r="I67" s="3"/>
    </row>
    <row r="68" spans="1:9" ht="18.75">
      <c r="A68" s="3"/>
      <c r="B68" s="3"/>
      <c r="C68" s="3"/>
      <c r="D68" s="3"/>
      <c r="E68" s="3"/>
      <c r="F68" s="3"/>
      <c r="G68" s="3"/>
      <c r="H68" s="3"/>
      <c r="I68" s="3"/>
    </row>
    <row r="69" spans="1:9" ht="18.75">
      <c r="A69" s="3"/>
      <c r="B69" s="3"/>
      <c r="C69" s="3"/>
      <c r="D69" s="3"/>
      <c r="E69" s="3"/>
      <c r="F69" s="3"/>
      <c r="G69" s="3"/>
      <c r="H69" s="3"/>
      <c r="I69" s="3"/>
    </row>
    <row r="70" spans="1:9" ht="18.75">
      <c r="A70" s="3"/>
      <c r="B70" s="3"/>
      <c r="C70" s="3"/>
      <c r="D70" s="3"/>
      <c r="E70" s="3"/>
      <c r="F70" s="3"/>
      <c r="G70" s="3"/>
      <c r="H70" s="3"/>
      <c r="I70" s="3"/>
    </row>
    <row r="71" spans="1:9" ht="18.75">
      <c r="A71" s="3"/>
      <c r="B71" s="3"/>
      <c r="C71" s="3"/>
      <c r="D71" s="3"/>
      <c r="E71" s="3"/>
      <c r="F71" s="3"/>
      <c r="G71" s="3"/>
      <c r="H71" s="3"/>
      <c r="I71" s="3"/>
    </row>
    <row r="72" spans="1:9" ht="18.75">
      <c r="A72" s="3"/>
      <c r="B72" s="3"/>
      <c r="C72" s="3"/>
      <c r="D72" s="3"/>
      <c r="E72" s="3"/>
      <c r="F72" s="3"/>
      <c r="G72" s="3"/>
      <c r="H72" s="3"/>
      <c r="I72" s="3"/>
    </row>
    <row r="73" spans="1:9" ht="18.75">
      <c r="A73" s="3"/>
      <c r="B73" s="3"/>
      <c r="C73" s="3"/>
      <c r="D73" s="3"/>
      <c r="E73" s="3"/>
      <c r="F73" s="3"/>
      <c r="G73" s="3"/>
      <c r="H73" s="3"/>
      <c r="I73" s="3"/>
    </row>
    <row r="74" spans="1:9" ht="18.75">
      <c r="A74" s="3"/>
      <c r="B74" s="3"/>
      <c r="C74" s="3"/>
      <c r="D74" s="3"/>
      <c r="E74" s="3"/>
      <c r="F74" s="3"/>
      <c r="G74" s="3"/>
      <c r="H74" s="3"/>
      <c r="I74" s="3"/>
    </row>
    <row r="75" spans="1:9" ht="18.75">
      <c r="A75" s="3"/>
      <c r="B75" s="3"/>
      <c r="C75" s="3"/>
      <c r="D75" s="3"/>
      <c r="E75" s="3"/>
      <c r="F75" s="3"/>
      <c r="G75" s="3"/>
      <c r="H75" s="3"/>
      <c r="I75" s="3"/>
    </row>
    <row r="76" spans="1:9" ht="18.75">
      <c r="A76" s="3"/>
      <c r="B76" s="3"/>
      <c r="C76" s="3"/>
      <c r="D76" s="3"/>
      <c r="E76" s="3"/>
      <c r="F76" s="3"/>
      <c r="G76" s="3"/>
      <c r="H76" s="3"/>
      <c r="I76" s="3"/>
    </row>
    <row r="77" spans="1:9" ht="18.75">
      <c r="A77" s="3"/>
      <c r="B77" s="3"/>
      <c r="C77" s="3"/>
      <c r="D77" s="3"/>
      <c r="E77" s="3"/>
      <c r="F77" s="3"/>
      <c r="G77" s="3"/>
      <c r="H77" s="3"/>
      <c r="I77" s="3"/>
    </row>
    <row r="78" spans="1:9" ht="18.75">
      <c r="A78" s="3"/>
      <c r="B78" s="3"/>
      <c r="C78" s="3"/>
      <c r="D78" s="3"/>
      <c r="E78" s="3"/>
      <c r="F78" s="3"/>
      <c r="G78" s="3"/>
      <c r="H78" s="3"/>
      <c r="I78" s="3"/>
    </row>
    <row r="79" spans="1:9" ht="18.75">
      <c r="A79" s="3"/>
      <c r="B79" s="3"/>
      <c r="C79" s="3"/>
      <c r="D79" s="3"/>
      <c r="E79" s="3"/>
      <c r="F79" s="3"/>
      <c r="G79" s="3"/>
      <c r="H79" s="3"/>
      <c r="I79" s="3"/>
    </row>
    <row r="80" spans="1:9" ht="18.75">
      <c r="A80" s="3"/>
      <c r="B80" s="3"/>
      <c r="C80" s="3"/>
      <c r="D80" s="3"/>
      <c r="E80" s="3"/>
      <c r="F80" s="3"/>
      <c r="G80" s="3"/>
      <c r="H80" s="3"/>
      <c r="I80" s="3"/>
    </row>
    <row r="81" spans="1:9" ht="18.75">
      <c r="A81" s="3"/>
      <c r="B81" s="3"/>
      <c r="C81" s="3"/>
      <c r="D81" s="3"/>
      <c r="E81" s="3"/>
      <c r="F81" s="3"/>
      <c r="G81" s="3"/>
      <c r="H81" s="3"/>
      <c r="I81" s="3"/>
    </row>
    <row r="82" spans="1:9" ht="18.75">
      <c r="A82" s="3"/>
      <c r="B82" s="3"/>
      <c r="C82" s="3"/>
      <c r="D82" s="3"/>
      <c r="E82" s="3"/>
      <c r="F82" s="3"/>
      <c r="G82" s="3"/>
      <c r="H82" s="3"/>
      <c r="I82" s="3"/>
    </row>
    <row r="83" spans="1:9" ht="18.75">
      <c r="A83" s="3"/>
      <c r="B83" s="3"/>
      <c r="C83" s="3"/>
      <c r="D83" s="3"/>
      <c r="E83" s="3"/>
      <c r="F83" s="3"/>
      <c r="G83" s="3"/>
      <c r="H83" s="3"/>
      <c r="I83" s="3"/>
    </row>
    <row r="84" spans="1:9" ht="18.75">
      <c r="A84" s="3"/>
      <c r="B84" s="3"/>
      <c r="C84" s="3"/>
      <c r="D84" s="3"/>
      <c r="E84" s="3"/>
      <c r="F84" s="3"/>
      <c r="G84" s="3"/>
      <c r="H84" s="3"/>
      <c r="I84" s="3"/>
    </row>
    <row r="85" spans="1:9" ht="18.75">
      <c r="A85" s="3"/>
      <c r="B85" s="3"/>
      <c r="C85" s="3"/>
      <c r="D85" s="3"/>
      <c r="E85" s="3"/>
      <c r="F85" s="3"/>
      <c r="G85" s="3"/>
      <c r="H85" s="3"/>
      <c r="I85" s="3"/>
    </row>
    <row r="86" spans="1:9" ht="18.75">
      <c r="A86" s="3"/>
      <c r="B86" s="3"/>
      <c r="C86" s="3"/>
      <c r="D86" s="3"/>
      <c r="E86" s="3"/>
      <c r="F86" s="3"/>
      <c r="G86" s="3"/>
      <c r="H86" s="3"/>
      <c r="I86" s="3"/>
    </row>
    <row r="87" spans="1:9" ht="18.75">
      <c r="A87" s="3"/>
      <c r="B87" s="3"/>
      <c r="C87" s="3"/>
      <c r="D87" s="3"/>
      <c r="E87" s="3"/>
      <c r="F87" s="3"/>
      <c r="G87" s="3"/>
      <c r="H87" s="3"/>
      <c r="I87" s="3"/>
    </row>
    <row r="88" spans="1:9" ht="18.75">
      <c r="A88" s="3"/>
      <c r="B88" s="3"/>
      <c r="C88" s="3"/>
      <c r="D88" s="3"/>
      <c r="E88" s="3"/>
      <c r="F88" s="3"/>
      <c r="G88" s="3"/>
      <c r="H88" s="3"/>
      <c r="I88" s="3"/>
    </row>
    <row r="89" spans="1:9" ht="18.75">
      <c r="A89" s="3"/>
      <c r="B89" s="3"/>
      <c r="C89" s="3"/>
      <c r="D89" s="3"/>
      <c r="E89" s="3"/>
      <c r="F89" s="3"/>
      <c r="G89" s="3"/>
      <c r="H89" s="3"/>
      <c r="I89" s="3"/>
    </row>
    <row r="90" spans="1:9" ht="18.75">
      <c r="A90" s="3"/>
      <c r="B90" s="3"/>
      <c r="C90" s="3"/>
      <c r="D90" s="3"/>
      <c r="E90" s="3"/>
      <c r="F90" s="3"/>
      <c r="G90" s="3"/>
      <c r="H90" s="3"/>
      <c r="I90" s="3"/>
    </row>
    <row r="91" spans="1:9" ht="18.75">
      <c r="A91" s="3"/>
      <c r="B91" s="3"/>
      <c r="C91" s="3"/>
      <c r="D91" s="3"/>
      <c r="E91" s="3"/>
      <c r="F91" s="3"/>
      <c r="G91" s="3"/>
      <c r="H91" s="3"/>
      <c r="I91" s="3"/>
    </row>
    <row r="92" spans="1:9" ht="18.75">
      <c r="A92" s="3"/>
      <c r="B92" s="3"/>
      <c r="C92" s="3"/>
      <c r="D92" s="3"/>
      <c r="E92" s="3"/>
      <c r="F92" s="3"/>
      <c r="G92" s="3"/>
      <c r="H92" s="3"/>
      <c r="I92" s="3"/>
    </row>
    <row r="93" spans="1:9" ht="18.75">
      <c r="A93" s="3"/>
      <c r="B93" s="3"/>
      <c r="C93" s="3"/>
      <c r="D93" s="3"/>
      <c r="E93" s="3"/>
      <c r="F93" s="3"/>
      <c r="G93" s="3"/>
      <c r="H93" s="3"/>
      <c r="I93" s="3"/>
    </row>
    <row r="94" spans="1:9" ht="18.75">
      <c r="A94" s="3"/>
      <c r="B94" s="3"/>
      <c r="C94" s="3"/>
      <c r="D94" s="3"/>
      <c r="E94" s="3"/>
      <c r="F94" s="3"/>
      <c r="G94" s="3"/>
      <c r="H94" s="3"/>
      <c r="I94" s="3"/>
    </row>
    <row r="95" spans="1:9" ht="18.75">
      <c r="A95" s="3"/>
      <c r="B95" s="3"/>
      <c r="C95" s="3"/>
      <c r="D95" s="3"/>
      <c r="E95" s="3"/>
      <c r="F95" s="3"/>
      <c r="G95" s="3"/>
      <c r="H95" s="3"/>
      <c r="I95" s="3"/>
    </row>
    <row r="96" spans="1:9" ht="18.75">
      <c r="A96" s="3"/>
      <c r="B96" s="3"/>
      <c r="C96" s="3"/>
      <c r="D96" s="3"/>
      <c r="E96" s="3"/>
      <c r="F96" s="3"/>
      <c r="G96" s="3"/>
      <c r="H96" s="3"/>
      <c r="I96" s="3"/>
    </row>
    <row r="97" spans="1:9" ht="18.75">
      <c r="A97" s="3"/>
      <c r="B97" s="3"/>
      <c r="C97" s="3"/>
      <c r="D97" s="3"/>
      <c r="E97" s="3"/>
      <c r="F97" s="3"/>
      <c r="G97" s="3"/>
      <c r="H97" s="3"/>
      <c r="I97" s="3"/>
    </row>
    <row r="98" spans="1:9" ht="18.75">
      <c r="A98" s="3"/>
      <c r="B98" s="3"/>
      <c r="C98" s="3"/>
      <c r="D98" s="3"/>
      <c r="E98" s="3"/>
      <c r="F98" s="3"/>
      <c r="G98" s="3"/>
      <c r="H98" s="3"/>
      <c r="I98" s="3"/>
    </row>
    <row r="99" spans="1:9" ht="18.75">
      <c r="A99" s="3"/>
      <c r="B99" s="3"/>
      <c r="C99" s="3"/>
      <c r="D99" s="3"/>
      <c r="E99" s="3"/>
      <c r="F99" s="3"/>
      <c r="G99" s="3"/>
      <c r="H99" s="3"/>
      <c r="I99" s="3"/>
    </row>
    <row r="100" spans="1:9" ht="18.75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8.75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8.75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8.75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8.75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8.75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8.75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8.75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8.75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8.75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8.75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8.75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8.75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8.75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8.75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8.75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8.75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8.75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8.75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8.75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8.75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8.75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8.75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8.75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8.75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8.75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8.75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8.75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8.75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8.75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8.75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8.75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8.75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8.75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8.75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8.75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8.75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8.75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8.75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8.75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8.75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8.75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8.75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8.75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8.75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8.75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8.75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8.75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8.75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8.75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8.75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8.75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8.75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8.75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8.75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8.75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8.75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8.75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8.75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8.75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8.75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8.75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8.75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8.75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8.75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8.75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8.75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8.75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8.75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8.75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8.75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8.75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8.75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8.75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8.75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8.75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8.75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8.75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8.75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8.75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8.75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8.75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8.75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8.75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8.75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8.75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8.75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8.75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8.75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8.75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8.75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8.75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8.75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8.75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8.75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8.75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8.75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8.75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8.75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8.75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8.75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8.75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8.75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8.75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8.75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8.75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8.75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8.75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8.75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8.75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8.75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8.75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8.75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8.75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8.75">
      <c r="A214" s="3"/>
      <c r="B214" s="3"/>
      <c r="C214" s="3"/>
      <c r="D214" s="3"/>
      <c r="E214" s="3"/>
      <c r="F214" s="3"/>
      <c r="G214" s="3"/>
      <c r="H214" s="3"/>
      <c r="I214" s="3"/>
    </row>
  </sheetData>
  <mergeCells count="21">
    <mergeCell ref="A59:C59"/>
    <mergeCell ref="B15:B20"/>
    <mergeCell ref="A15:A20"/>
    <mergeCell ref="B21:B27"/>
    <mergeCell ref="A21:A27"/>
    <mergeCell ref="B35:B53"/>
    <mergeCell ref="A35:A53"/>
    <mergeCell ref="B29:B31"/>
    <mergeCell ref="A29:A31"/>
    <mergeCell ref="B32:B34"/>
    <mergeCell ref="A32:A34"/>
    <mergeCell ref="B7:B11"/>
    <mergeCell ref="A7:A11"/>
    <mergeCell ref="B12:B14"/>
    <mergeCell ref="A12:A14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6"/>
  <sheetViews>
    <sheetView topLeftCell="A56" workbookViewId="0">
      <selection activeCell="A63" sqref="A63:I70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89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7">
        <v>1</v>
      </c>
      <c r="B7" s="324" t="s">
        <v>18</v>
      </c>
      <c r="C7" s="169" t="s">
        <v>117</v>
      </c>
      <c r="D7" s="6">
        <v>2</v>
      </c>
      <c r="E7" s="6">
        <v>0</v>
      </c>
      <c r="F7" s="6">
        <v>0</v>
      </c>
      <c r="G7" s="6">
        <f>D7-F7</f>
        <v>2</v>
      </c>
      <c r="H7" s="6">
        <v>0</v>
      </c>
      <c r="I7" s="5"/>
    </row>
    <row r="8" spans="1:9" ht="24.95" customHeight="1">
      <c r="A8" s="348"/>
      <c r="B8" s="325"/>
      <c r="C8" s="169" t="s">
        <v>752</v>
      </c>
      <c r="D8" s="6">
        <v>1</v>
      </c>
      <c r="E8" s="6">
        <v>0</v>
      </c>
      <c r="F8" s="6">
        <v>0</v>
      </c>
      <c r="G8" s="93">
        <f t="shared" ref="G8:G88" si="0">D8-F8</f>
        <v>1</v>
      </c>
      <c r="H8" s="6">
        <v>0</v>
      </c>
      <c r="I8" s="5"/>
    </row>
    <row r="9" spans="1:9" ht="24.95" customHeight="1">
      <c r="A9" s="348"/>
      <c r="B9" s="325"/>
      <c r="C9" s="169" t="s">
        <v>753</v>
      </c>
      <c r="D9" s="6">
        <v>3</v>
      </c>
      <c r="E9" s="6">
        <v>1</v>
      </c>
      <c r="F9" s="6">
        <v>1</v>
      </c>
      <c r="G9" s="93">
        <f t="shared" si="0"/>
        <v>2</v>
      </c>
      <c r="H9" s="6">
        <v>0</v>
      </c>
      <c r="I9" s="9"/>
    </row>
    <row r="10" spans="1:9" ht="24.95" customHeight="1">
      <c r="A10" s="348"/>
      <c r="B10" s="325"/>
      <c r="C10" s="169" t="s">
        <v>97</v>
      </c>
      <c r="D10" s="138">
        <v>6</v>
      </c>
      <c r="E10" s="138">
        <v>0</v>
      </c>
      <c r="F10" s="138">
        <v>0</v>
      </c>
      <c r="G10" s="138">
        <f t="shared" si="0"/>
        <v>6</v>
      </c>
      <c r="H10" s="138">
        <v>0</v>
      </c>
      <c r="I10" s="5"/>
    </row>
    <row r="11" spans="1:9" ht="24.95" customHeight="1">
      <c r="A11" s="348"/>
      <c r="B11" s="325"/>
      <c r="C11" s="169" t="s">
        <v>96</v>
      </c>
      <c r="D11" s="6">
        <v>9</v>
      </c>
      <c r="E11" s="6">
        <v>0</v>
      </c>
      <c r="F11" s="6">
        <v>0</v>
      </c>
      <c r="G11" s="93">
        <f t="shared" si="0"/>
        <v>9</v>
      </c>
      <c r="H11" s="6">
        <v>0</v>
      </c>
      <c r="I11" s="5"/>
    </row>
    <row r="12" spans="1:9" ht="24.95" customHeight="1">
      <c r="A12" s="348"/>
      <c r="B12" s="325"/>
      <c r="C12" s="169" t="s">
        <v>754</v>
      </c>
      <c r="D12" s="6">
        <v>2</v>
      </c>
      <c r="E12" s="6">
        <v>0</v>
      </c>
      <c r="F12" s="6">
        <v>0</v>
      </c>
      <c r="G12" s="93">
        <f t="shared" si="0"/>
        <v>2</v>
      </c>
      <c r="H12" s="6">
        <v>0</v>
      </c>
      <c r="I12" s="5"/>
    </row>
    <row r="13" spans="1:9" ht="24.95" customHeight="1">
      <c r="A13" s="348"/>
      <c r="B13" s="325"/>
      <c r="C13" s="169" t="s">
        <v>755</v>
      </c>
      <c r="D13" s="138">
        <v>1</v>
      </c>
      <c r="E13" s="138">
        <v>0</v>
      </c>
      <c r="F13" s="138">
        <v>0</v>
      </c>
      <c r="G13" s="138">
        <f t="shared" si="0"/>
        <v>1</v>
      </c>
      <c r="H13" s="138">
        <v>0</v>
      </c>
      <c r="I13" s="5"/>
    </row>
    <row r="14" spans="1:9" ht="24.95" customHeight="1">
      <c r="A14" s="348"/>
      <c r="B14" s="325"/>
      <c r="C14" s="169" t="s">
        <v>756</v>
      </c>
      <c r="D14" s="6">
        <v>1</v>
      </c>
      <c r="E14" s="6">
        <v>0</v>
      </c>
      <c r="F14" s="6">
        <v>0</v>
      </c>
      <c r="G14" s="93">
        <f t="shared" si="0"/>
        <v>1</v>
      </c>
      <c r="H14" s="6">
        <v>0</v>
      </c>
      <c r="I14" s="5"/>
    </row>
    <row r="15" spans="1:9" ht="24.95" customHeight="1">
      <c r="A15" s="348"/>
      <c r="B15" s="325"/>
      <c r="C15" s="169" t="s">
        <v>589</v>
      </c>
      <c r="D15" s="6">
        <v>2</v>
      </c>
      <c r="E15" s="6">
        <v>1</v>
      </c>
      <c r="F15" s="6">
        <v>1</v>
      </c>
      <c r="G15" s="93">
        <f t="shared" si="0"/>
        <v>1</v>
      </c>
      <c r="H15" s="6">
        <v>0</v>
      </c>
      <c r="I15" s="5"/>
    </row>
    <row r="16" spans="1:9" ht="24.95" customHeight="1">
      <c r="A16" s="348"/>
      <c r="B16" s="325"/>
      <c r="C16" s="169" t="s">
        <v>103</v>
      </c>
      <c r="D16" s="6">
        <v>4</v>
      </c>
      <c r="E16" s="6">
        <v>0</v>
      </c>
      <c r="F16" s="6">
        <v>0</v>
      </c>
      <c r="G16" s="93">
        <f t="shared" si="0"/>
        <v>4</v>
      </c>
      <c r="H16" s="6">
        <v>0</v>
      </c>
      <c r="I16" s="5"/>
    </row>
    <row r="17" spans="1:9" ht="24.95" customHeight="1">
      <c r="A17" s="348"/>
      <c r="B17" s="325"/>
      <c r="C17" s="171" t="s">
        <v>757</v>
      </c>
      <c r="D17" s="138">
        <v>7</v>
      </c>
      <c r="E17" s="138">
        <v>5</v>
      </c>
      <c r="F17" s="138">
        <v>5</v>
      </c>
      <c r="G17" s="138">
        <f t="shared" si="0"/>
        <v>2</v>
      </c>
      <c r="H17" s="138">
        <v>730660</v>
      </c>
      <c r="I17" s="9"/>
    </row>
    <row r="18" spans="1:9" ht="26.1" customHeight="1">
      <c r="A18" s="348"/>
      <c r="B18" s="325"/>
      <c r="C18" s="169" t="s">
        <v>758</v>
      </c>
      <c r="D18" s="6">
        <v>3</v>
      </c>
      <c r="E18" s="6">
        <v>0</v>
      </c>
      <c r="F18" s="6">
        <v>0</v>
      </c>
      <c r="G18" s="93">
        <f t="shared" si="0"/>
        <v>3</v>
      </c>
      <c r="H18" s="6">
        <v>0</v>
      </c>
      <c r="I18" s="6"/>
    </row>
    <row r="19" spans="1:9" ht="26.1" customHeight="1">
      <c r="A19" s="348"/>
      <c r="B19" s="325"/>
      <c r="C19" s="169" t="s">
        <v>759</v>
      </c>
      <c r="D19" s="6">
        <v>1</v>
      </c>
      <c r="E19" s="6">
        <v>0</v>
      </c>
      <c r="F19" s="6">
        <v>0</v>
      </c>
      <c r="G19" s="93">
        <f t="shared" si="0"/>
        <v>1</v>
      </c>
      <c r="H19" s="6">
        <v>0</v>
      </c>
      <c r="I19" s="6"/>
    </row>
    <row r="20" spans="1:9" ht="26.1" customHeight="1">
      <c r="A20" s="348"/>
      <c r="B20" s="325"/>
      <c r="C20" s="169" t="s">
        <v>760</v>
      </c>
      <c r="D20" s="6">
        <v>6</v>
      </c>
      <c r="E20" s="6">
        <v>0</v>
      </c>
      <c r="F20" s="6">
        <v>0</v>
      </c>
      <c r="G20" s="93">
        <f t="shared" si="0"/>
        <v>6</v>
      </c>
      <c r="H20" s="6">
        <v>0</v>
      </c>
      <c r="I20" s="6"/>
    </row>
    <row r="21" spans="1:9" ht="26.1" customHeight="1">
      <c r="A21" s="348"/>
      <c r="B21" s="325"/>
      <c r="C21" s="171" t="s">
        <v>761</v>
      </c>
      <c r="D21" s="6">
        <v>3</v>
      </c>
      <c r="E21" s="6">
        <v>0</v>
      </c>
      <c r="F21" s="6">
        <v>0</v>
      </c>
      <c r="G21" s="93">
        <f t="shared" si="0"/>
        <v>3</v>
      </c>
      <c r="H21" s="6">
        <v>0</v>
      </c>
      <c r="I21" s="6"/>
    </row>
    <row r="22" spans="1:9" ht="26.1" customHeight="1">
      <c r="A22" s="348"/>
      <c r="B22" s="325"/>
      <c r="C22" s="169" t="s">
        <v>762</v>
      </c>
      <c r="D22" s="138">
        <v>1</v>
      </c>
      <c r="E22" s="138">
        <v>0</v>
      </c>
      <c r="F22" s="138">
        <v>0</v>
      </c>
      <c r="G22" s="138">
        <f t="shared" si="0"/>
        <v>1</v>
      </c>
      <c r="H22" s="138">
        <v>0</v>
      </c>
      <c r="I22" s="6"/>
    </row>
    <row r="23" spans="1:9" ht="26.1" customHeight="1">
      <c r="A23" s="348"/>
      <c r="B23" s="325"/>
      <c r="C23" s="169" t="s">
        <v>763</v>
      </c>
      <c r="D23" s="6">
        <v>2</v>
      </c>
      <c r="E23" s="6">
        <v>0</v>
      </c>
      <c r="F23" s="6">
        <v>0</v>
      </c>
      <c r="G23" s="93">
        <f t="shared" si="0"/>
        <v>2</v>
      </c>
      <c r="H23" s="6">
        <v>0</v>
      </c>
      <c r="I23" s="6"/>
    </row>
    <row r="24" spans="1:9" ht="26.1" customHeight="1">
      <c r="A24" s="348"/>
      <c r="B24" s="325"/>
      <c r="C24" s="169" t="s">
        <v>94</v>
      </c>
      <c r="D24" s="6">
        <v>2</v>
      </c>
      <c r="E24" s="6">
        <v>0</v>
      </c>
      <c r="F24" s="6">
        <v>0</v>
      </c>
      <c r="G24" s="93">
        <f t="shared" si="0"/>
        <v>2</v>
      </c>
      <c r="H24" s="6">
        <v>0</v>
      </c>
      <c r="I24" s="6"/>
    </row>
    <row r="25" spans="1:9" ht="26.1" customHeight="1">
      <c r="A25" s="348"/>
      <c r="B25" s="325"/>
      <c r="C25" s="169" t="s">
        <v>104</v>
      </c>
      <c r="D25" s="6">
        <v>1</v>
      </c>
      <c r="E25" s="6">
        <v>0</v>
      </c>
      <c r="F25" s="6">
        <v>0</v>
      </c>
      <c r="G25" s="93">
        <f t="shared" si="0"/>
        <v>1</v>
      </c>
      <c r="H25" s="6">
        <v>0</v>
      </c>
      <c r="I25" s="6"/>
    </row>
    <row r="26" spans="1:9" ht="31.5" customHeight="1">
      <c r="A26" s="348"/>
      <c r="B26" s="325"/>
      <c r="C26" s="169" t="s">
        <v>764</v>
      </c>
      <c r="D26" s="6">
        <v>1</v>
      </c>
      <c r="E26" s="6">
        <v>0</v>
      </c>
      <c r="F26" s="6">
        <v>0</v>
      </c>
      <c r="G26" s="93">
        <f t="shared" si="0"/>
        <v>1</v>
      </c>
      <c r="H26" s="6">
        <v>0</v>
      </c>
      <c r="I26" s="6"/>
    </row>
    <row r="27" spans="1:9" ht="26.1" customHeight="1">
      <c r="A27" s="348"/>
      <c r="B27" s="325"/>
      <c r="C27" s="169" t="s">
        <v>99</v>
      </c>
      <c r="D27" s="6">
        <v>1</v>
      </c>
      <c r="E27" s="6">
        <v>0</v>
      </c>
      <c r="F27" s="6">
        <v>0</v>
      </c>
      <c r="G27" s="93">
        <f t="shared" si="0"/>
        <v>1</v>
      </c>
      <c r="H27" s="6">
        <v>0</v>
      </c>
      <c r="I27" s="6"/>
    </row>
    <row r="28" spans="1:9" ht="26.1" customHeight="1">
      <c r="A28" s="348"/>
      <c r="B28" s="325"/>
      <c r="C28" s="169" t="s">
        <v>765</v>
      </c>
      <c r="D28" s="6">
        <v>1</v>
      </c>
      <c r="E28" s="6">
        <v>0</v>
      </c>
      <c r="F28" s="6">
        <v>0</v>
      </c>
      <c r="G28" s="93">
        <f t="shared" si="0"/>
        <v>1</v>
      </c>
      <c r="H28" s="6">
        <v>0</v>
      </c>
      <c r="I28" s="6"/>
    </row>
    <row r="29" spans="1:9" ht="24">
      <c r="A29" s="348"/>
      <c r="B29" s="325"/>
      <c r="C29" s="169" t="s">
        <v>328</v>
      </c>
      <c r="D29" s="6">
        <v>6</v>
      </c>
      <c r="E29" s="6">
        <v>0</v>
      </c>
      <c r="F29" s="6">
        <v>0</v>
      </c>
      <c r="G29" s="93">
        <f t="shared" si="0"/>
        <v>6</v>
      </c>
      <c r="H29" s="6">
        <v>0</v>
      </c>
      <c r="I29" s="6"/>
    </row>
    <row r="30" spans="1:9" ht="24">
      <c r="A30" s="348"/>
      <c r="B30" s="325"/>
      <c r="C30" s="169" t="s">
        <v>91</v>
      </c>
      <c r="D30" s="6">
        <v>5</v>
      </c>
      <c r="E30" s="6">
        <v>0</v>
      </c>
      <c r="F30" s="6">
        <v>0</v>
      </c>
      <c r="G30" s="93">
        <f t="shared" si="0"/>
        <v>5</v>
      </c>
      <c r="H30" s="6">
        <v>0</v>
      </c>
      <c r="I30" s="6"/>
    </row>
    <row r="31" spans="1:9" ht="24">
      <c r="A31" s="348"/>
      <c r="B31" s="325"/>
      <c r="C31" s="169" t="s">
        <v>95</v>
      </c>
      <c r="D31" s="170">
        <v>3</v>
      </c>
      <c r="E31" s="170">
        <v>0</v>
      </c>
      <c r="F31" s="170">
        <v>0</v>
      </c>
      <c r="G31" s="170">
        <f t="shared" si="0"/>
        <v>3</v>
      </c>
      <c r="H31" s="170">
        <v>0</v>
      </c>
      <c r="I31" s="170"/>
    </row>
    <row r="32" spans="1:9" ht="24">
      <c r="A32" s="348"/>
      <c r="B32" s="325"/>
      <c r="C32" s="169" t="s">
        <v>766</v>
      </c>
      <c r="D32" s="170">
        <v>3</v>
      </c>
      <c r="E32" s="170">
        <v>0</v>
      </c>
      <c r="F32" s="170">
        <v>0</v>
      </c>
      <c r="G32" s="170">
        <f t="shared" si="0"/>
        <v>3</v>
      </c>
      <c r="H32" s="170">
        <v>0</v>
      </c>
      <c r="I32" s="170"/>
    </row>
    <row r="33" spans="1:9" ht="24">
      <c r="A33" s="348"/>
      <c r="B33" s="325"/>
      <c r="C33" s="169" t="s">
        <v>767</v>
      </c>
      <c r="D33" s="170">
        <v>11</v>
      </c>
      <c r="E33" s="170">
        <v>0</v>
      </c>
      <c r="F33" s="170">
        <v>0</v>
      </c>
      <c r="G33" s="170">
        <f t="shared" si="0"/>
        <v>11</v>
      </c>
      <c r="H33" s="170">
        <v>0</v>
      </c>
      <c r="I33" s="170"/>
    </row>
    <row r="34" spans="1:9" ht="24">
      <c r="A34" s="348"/>
      <c r="B34" s="325"/>
      <c r="C34" s="169" t="s">
        <v>768</v>
      </c>
      <c r="D34" s="170">
        <v>1</v>
      </c>
      <c r="E34" s="170">
        <v>0</v>
      </c>
      <c r="F34" s="170">
        <v>0</v>
      </c>
      <c r="G34" s="170">
        <f t="shared" si="0"/>
        <v>1</v>
      </c>
      <c r="H34" s="170">
        <v>0</v>
      </c>
      <c r="I34" s="170"/>
    </row>
    <row r="35" spans="1:9" ht="24">
      <c r="A35" s="348"/>
      <c r="B35" s="325"/>
      <c r="C35" s="169" t="s">
        <v>100</v>
      </c>
      <c r="D35" s="170">
        <v>1</v>
      </c>
      <c r="E35" s="170">
        <v>0</v>
      </c>
      <c r="F35" s="170">
        <v>0</v>
      </c>
      <c r="G35" s="170">
        <f t="shared" si="0"/>
        <v>1</v>
      </c>
      <c r="H35" s="170">
        <v>0</v>
      </c>
      <c r="I35" s="170"/>
    </row>
    <row r="36" spans="1:9" ht="24">
      <c r="A36" s="348"/>
      <c r="B36" s="325"/>
      <c r="C36" s="169" t="s">
        <v>769</v>
      </c>
      <c r="D36" s="170">
        <v>1</v>
      </c>
      <c r="E36" s="170">
        <v>0</v>
      </c>
      <c r="F36" s="170">
        <v>0</v>
      </c>
      <c r="G36" s="170">
        <f t="shared" si="0"/>
        <v>1</v>
      </c>
      <c r="H36" s="170">
        <v>0</v>
      </c>
      <c r="I36" s="170"/>
    </row>
    <row r="37" spans="1:9" ht="24">
      <c r="A37" s="348"/>
      <c r="B37" s="325"/>
      <c r="C37" s="169" t="s">
        <v>128</v>
      </c>
      <c r="D37" s="170">
        <v>1</v>
      </c>
      <c r="E37" s="170">
        <v>0</v>
      </c>
      <c r="F37" s="170">
        <v>0</v>
      </c>
      <c r="G37" s="170">
        <f t="shared" si="0"/>
        <v>1</v>
      </c>
      <c r="H37" s="170">
        <v>0</v>
      </c>
      <c r="I37" s="170"/>
    </row>
    <row r="38" spans="1:9" ht="24">
      <c r="A38" s="348"/>
      <c r="B38" s="325"/>
      <c r="C38" s="169" t="s">
        <v>98</v>
      </c>
      <c r="D38" s="170">
        <v>1</v>
      </c>
      <c r="E38" s="170">
        <v>0</v>
      </c>
      <c r="F38" s="170">
        <v>0</v>
      </c>
      <c r="G38" s="170">
        <f t="shared" si="0"/>
        <v>1</v>
      </c>
      <c r="H38" s="170">
        <v>0</v>
      </c>
      <c r="I38" s="170"/>
    </row>
    <row r="39" spans="1:9" ht="24">
      <c r="A39" s="348"/>
      <c r="B39" s="325"/>
      <c r="C39" s="169" t="s">
        <v>770</v>
      </c>
      <c r="D39" s="170">
        <v>4</v>
      </c>
      <c r="E39" s="170">
        <v>0</v>
      </c>
      <c r="F39" s="170">
        <v>0</v>
      </c>
      <c r="G39" s="170">
        <f t="shared" si="0"/>
        <v>4</v>
      </c>
      <c r="H39" s="170">
        <v>0</v>
      </c>
      <c r="I39" s="170"/>
    </row>
    <row r="40" spans="1:9" ht="24">
      <c r="A40" s="348"/>
      <c r="B40" s="325"/>
      <c r="C40" s="169" t="s">
        <v>767</v>
      </c>
      <c r="D40" s="6">
        <v>11</v>
      </c>
      <c r="E40" s="6">
        <v>0</v>
      </c>
      <c r="F40" s="6">
        <v>0</v>
      </c>
      <c r="G40" s="93">
        <f t="shared" si="0"/>
        <v>11</v>
      </c>
      <c r="H40" s="6">
        <v>0</v>
      </c>
      <c r="I40" s="6"/>
    </row>
    <row r="41" spans="1:9" ht="24">
      <c r="A41" s="349"/>
      <c r="B41" s="326"/>
      <c r="C41" s="15" t="s">
        <v>11</v>
      </c>
      <c r="D41" s="9">
        <f t="shared" ref="D41:H41" si="1">SUM(D7:D40)</f>
        <v>108</v>
      </c>
      <c r="E41" s="9">
        <f t="shared" si="1"/>
        <v>7</v>
      </c>
      <c r="F41" s="9">
        <f t="shared" si="1"/>
        <v>7</v>
      </c>
      <c r="G41" s="9">
        <f t="shared" si="1"/>
        <v>101</v>
      </c>
      <c r="H41" s="9">
        <f t="shared" si="1"/>
        <v>730660</v>
      </c>
      <c r="I41" s="9"/>
    </row>
    <row r="42" spans="1:9" ht="24">
      <c r="A42" s="347">
        <v>2</v>
      </c>
      <c r="B42" s="324" t="s">
        <v>24</v>
      </c>
      <c r="C42" s="7" t="s">
        <v>71</v>
      </c>
      <c r="D42" s="6">
        <v>6</v>
      </c>
      <c r="E42" s="6">
        <v>0</v>
      </c>
      <c r="F42" s="6">
        <v>0</v>
      </c>
      <c r="G42" s="93">
        <f t="shared" si="0"/>
        <v>6</v>
      </c>
      <c r="H42" s="6">
        <v>0</v>
      </c>
      <c r="I42" s="6"/>
    </row>
    <row r="43" spans="1:9" ht="24">
      <c r="A43" s="348"/>
      <c r="B43" s="325"/>
      <c r="C43" s="7" t="s">
        <v>101</v>
      </c>
      <c r="D43" s="6">
        <v>1</v>
      </c>
      <c r="E43" s="6">
        <v>0</v>
      </c>
      <c r="F43" s="6">
        <v>0</v>
      </c>
      <c r="G43" s="93">
        <f t="shared" si="0"/>
        <v>1</v>
      </c>
      <c r="H43" s="6">
        <v>0</v>
      </c>
      <c r="I43" s="6"/>
    </row>
    <row r="44" spans="1:9" ht="24">
      <c r="A44" s="348"/>
      <c r="B44" s="325"/>
      <c r="C44" s="7" t="s">
        <v>102</v>
      </c>
      <c r="D44" s="6">
        <v>2</v>
      </c>
      <c r="E44" s="6">
        <v>0</v>
      </c>
      <c r="F44" s="6">
        <v>0</v>
      </c>
      <c r="G44" s="93">
        <f t="shared" si="0"/>
        <v>2</v>
      </c>
      <c r="H44" s="6">
        <v>0</v>
      </c>
      <c r="I44" s="6"/>
    </row>
    <row r="45" spans="1:9" ht="24">
      <c r="A45" s="348"/>
      <c r="B45" s="325"/>
      <c r="C45" s="7" t="s">
        <v>103</v>
      </c>
      <c r="D45" s="6">
        <v>12</v>
      </c>
      <c r="E45" s="6">
        <v>0</v>
      </c>
      <c r="F45" s="6">
        <v>0</v>
      </c>
      <c r="G45" s="93">
        <f t="shared" si="0"/>
        <v>12</v>
      </c>
      <c r="H45" s="6">
        <v>0</v>
      </c>
      <c r="I45" s="6"/>
    </row>
    <row r="46" spans="1:9" ht="24">
      <c r="A46" s="348"/>
      <c r="B46" s="325"/>
      <c r="C46" s="7" t="s">
        <v>104</v>
      </c>
      <c r="D46" s="6">
        <v>2</v>
      </c>
      <c r="E46" s="6">
        <v>1</v>
      </c>
      <c r="F46" s="6">
        <v>1</v>
      </c>
      <c r="G46" s="93">
        <f t="shared" si="0"/>
        <v>1</v>
      </c>
      <c r="H46" s="6">
        <v>0</v>
      </c>
      <c r="I46" s="6"/>
    </row>
    <row r="47" spans="1:9" ht="24">
      <c r="A47" s="348"/>
      <c r="B47" s="325"/>
      <c r="C47" s="7" t="s">
        <v>105</v>
      </c>
      <c r="D47" s="6">
        <v>2</v>
      </c>
      <c r="E47" s="6">
        <v>0</v>
      </c>
      <c r="F47" s="6">
        <v>0</v>
      </c>
      <c r="G47" s="93">
        <f t="shared" si="0"/>
        <v>2</v>
      </c>
      <c r="H47" s="6">
        <v>0</v>
      </c>
      <c r="I47" s="6"/>
    </row>
    <row r="48" spans="1:9" ht="24">
      <c r="A48" s="348"/>
      <c r="B48" s="325"/>
      <c r="C48" s="7" t="s">
        <v>106</v>
      </c>
      <c r="D48" s="6">
        <v>5</v>
      </c>
      <c r="E48" s="6">
        <v>3</v>
      </c>
      <c r="F48" s="6">
        <v>3</v>
      </c>
      <c r="G48" s="93">
        <f t="shared" si="0"/>
        <v>2</v>
      </c>
      <c r="H48" s="6">
        <v>0</v>
      </c>
      <c r="I48" s="6"/>
    </row>
    <row r="49" spans="1:9" ht="24">
      <c r="A49" s="348"/>
      <c r="B49" s="325"/>
      <c r="C49" s="7" t="s">
        <v>107</v>
      </c>
      <c r="D49" s="6">
        <v>2</v>
      </c>
      <c r="E49" s="6">
        <v>2</v>
      </c>
      <c r="F49" s="6">
        <v>2</v>
      </c>
      <c r="G49" s="93">
        <f t="shared" si="0"/>
        <v>0</v>
      </c>
      <c r="H49" s="6">
        <v>0</v>
      </c>
      <c r="I49" s="6"/>
    </row>
    <row r="50" spans="1:9" ht="24">
      <c r="A50" s="348"/>
      <c r="B50" s="325"/>
      <c r="C50" s="169" t="s">
        <v>771</v>
      </c>
      <c r="D50" s="6">
        <v>1</v>
      </c>
      <c r="E50" s="6">
        <v>0</v>
      </c>
      <c r="F50" s="6">
        <v>0</v>
      </c>
      <c r="G50" s="93">
        <f t="shared" si="0"/>
        <v>1</v>
      </c>
      <c r="H50" s="6">
        <v>0</v>
      </c>
      <c r="I50" s="6"/>
    </row>
    <row r="51" spans="1:9" ht="24">
      <c r="A51" s="348"/>
      <c r="B51" s="325"/>
      <c r="C51" s="169" t="s">
        <v>121</v>
      </c>
      <c r="D51" s="6">
        <v>1</v>
      </c>
      <c r="E51" s="6">
        <v>0</v>
      </c>
      <c r="F51" s="6">
        <v>0</v>
      </c>
      <c r="G51" s="93">
        <f t="shared" si="0"/>
        <v>1</v>
      </c>
      <c r="H51" s="6">
        <v>0</v>
      </c>
      <c r="I51" s="6"/>
    </row>
    <row r="52" spans="1:9" ht="24">
      <c r="A52" s="348"/>
      <c r="B52" s="325"/>
      <c r="C52" s="94" t="s">
        <v>590</v>
      </c>
      <c r="D52" s="6">
        <v>2</v>
      </c>
      <c r="E52" s="6">
        <v>0</v>
      </c>
      <c r="F52" s="6">
        <v>0</v>
      </c>
      <c r="G52" s="93">
        <f t="shared" si="0"/>
        <v>2</v>
      </c>
      <c r="H52" s="6">
        <v>0</v>
      </c>
      <c r="I52" s="6"/>
    </row>
    <row r="53" spans="1:9" ht="24">
      <c r="A53" s="348"/>
      <c r="B53" s="325"/>
      <c r="C53" s="169" t="s">
        <v>772</v>
      </c>
      <c r="D53" s="170">
        <v>1</v>
      </c>
      <c r="E53" s="170">
        <v>0</v>
      </c>
      <c r="F53" s="170">
        <v>0</v>
      </c>
      <c r="G53" s="170">
        <f t="shared" si="0"/>
        <v>1</v>
      </c>
      <c r="H53" s="170">
        <v>0</v>
      </c>
      <c r="I53" s="170"/>
    </row>
    <row r="54" spans="1:9" ht="24">
      <c r="A54" s="348"/>
      <c r="B54" s="325"/>
      <c r="C54" s="169" t="s">
        <v>113</v>
      </c>
      <c r="D54" s="170">
        <v>1</v>
      </c>
      <c r="E54" s="170">
        <v>0</v>
      </c>
      <c r="F54" s="170">
        <v>0</v>
      </c>
      <c r="G54" s="170">
        <f t="shared" si="0"/>
        <v>1</v>
      </c>
      <c r="H54" s="170">
        <v>0</v>
      </c>
      <c r="I54" s="170"/>
    </row>
    <row r="55" spans="1:9" ht="24">
      <c r="A55" s="348"/>
      <c r="B55" s="325"/>
      <c r="C55" s="169" t="s">
        <v>773</v>
      </c>
      <c r="D55" s="170">
        <v>2</v>
      </c>
      <c r="E55" s="170">
        <v>0</v>
      </c>
      <c r="F55" s="170">
        <v>0</v>
      </c>
      <c r="G55" s="170">
        <f t="shared" si="0"/>
        <v>2</v>
      </c>
      <c r="H55" s="170">
        <v>0</v>
      </c>
      <c r="I55" s="170"/>
    </row>
    <row r="56" spans="1:9" ht="24">
      <c r="A56" s="348"/>
      <c r="B56" s="325"/>
      <c r="C56" s="169" t="s">
        <v>116</v>
      </c>
      <c r="D56" s="170">
        <v>1</v>
      </c>
      <c r="E56" s="170">
        <v>0</v>
      </c>
      <c r="F56" s="170">
        <v>0</v>
      </c>
      <c r="G56" s="170">
        <f t="shared" si="0"/>
        <v>1</v>
      </c>
      <c r="H56" s="170">
        <v>0</v>
      </c>
      <c r="I56" s="170"/>
    </row>
    <row r="57" spans="1:9" ht="24">
      <c r="A57" s="348"/>
      <c r="B57" s="325"/>
      <c r="C57" s="169" t="s">
        <v>115</v>
      </c>
      <c r="D57" s="170">
        <v>1</v>
      </c>
      <c r="E57" s="170">
        <v>0</v>
      </c>
      <c r="F57" s="170">
        <v>0</v>
      </c>
      <c r="G57" s="170">
        <f t="shared" si="0"/>
        <v>1</v>
      </c>
      <c r="H57" s="170">
        <v>0</v>
      </c>
      <c r="I57" s="170"/>
    </row>
    <row r="58" spans="1:9" ht="24">
      <c r="A58" s="349"/>
      <c r="B58" s="326"/>
      <c r="C58" s="15" t="s">
        <v>11</v>
      </c>
      <c r="D58" s="9">
        <f>SUM(D42:D57)</f>
        <v>42</v>
      </c>
      <c r="E58" s="9">
        <f t="shared" ref="E58:H58" si="2">SUM(E42:E57)</f>
        <v>6</v>
      </c>
      <c r="F58" s="9">
        <f t="shared" si="2"/>
        <v>6</v>
      </c>
      <c r="G58" s="9">
        <f t="shared" si="2"/>
        <v>36</v>
      </c>
      <c r="H58" s="9">
        <f t="shared" si="2"/>
        <v>0</v>
      </c>
      <c r="I58" s="6"/>
    </row>
    <row r="59" spans="1:9" ht="24">
      <c r="A59" s="6">
        <v>3</v>
      </c>
      <c r="B59" s="7" t="s">
        <v>108</v>
      </c>
      <c r="C59" s="7" t="s">
        <v>109</v>
      </c>
      <c r="D59" s="6">
        <v>1</v>
      </c>
      <c r="E59" s="6">
        <v>0</v>
      </c>
      <c r="F59" s="6">
        <v>0</v>
      </c>
      <c r="G59" s="93">
        <f t="shared" si="0"/>
        <v>1</v>
      </c>
      <c r="H59" s="6">
        <v>0</v>
      </c>
      <c r="I59" s="6"/>
    </row>
    <row r="60" spans="1:9" ht="24">
      <c r="A60" s="347">
        <v>4</v>
      </c>
      <c r="B60" s="324" t="s">
        <v>110</v>
      </c>
      <c r="C60" s="7" t="s">
        <v>111</v>
      </c>
      <c r="D60" s="6">
        <v>2</v>
      </c>
      <c r="E60" s="6">
        <v>0</v>
      </c>
      <c r="F60" s="6">
        <v>0</v>
      </c>
      <c r="G60" s="93">
        <f t="shared" si="0"/>
        <v>2</v>
      </c>
      <c r="H60" s="6">
        <v>0</v>
      </c>
      <c r="I60" s="6"/>
    </row>
    <row r="61" spans="1:9" ht="24">
      <c r="A61" s="348"/>
      <c r="B61" s="325"/>
      <c r="C61" s="169" t="s">
        <v>118</v>
      </c>
      <c r="D61" s="170">
        <v>3</v>
      </c>
      <c r="E61" s="170">
        <v>0</v>
      </c>
      <c r="F61" s="170">
        <v>0</v>
      </c>
      <c r="G61" s="170">
        <f t="shared" si="0"/>
        <v>3</v>
      </c>
      <c r="H61" s="170">
        <v>0</v>
      </c>
      <c r="I61" s="170"/>
    </row>
    <row r="62" spans="1:9" ht="24">
      <c r="A62" s="349"/>
      <c r="B62" s="326"/>
      <c r="C62" s="15" t="s">
        <v>11</v>
      </c>
      <c r="D62" s="9">
        <f>SUM(D60:D61)</f>
        <v>5</v>
      </c>
      <c r="E62" s="9">
        <f t="shared" ref="E62:H62" si="3">SUM(E60:E61)</f>
        <v>0</v>
      </c>
      <c r="F62" s="9">
        <f t="shared" si="3"/>
        <v>0</v>
      </c>
      <c r="G62" s="9">
        <f t="shared" si="3"/>
        <v>5</v>
      </c>
      <c r="H62" s="9">
        <f t="shared" si="3"/>
        <v>0</v>
      </c>
      <c r="I62" s="170"/>
    </row>
    <row r="63" spans="1:9" ht="24">
      <c r="A63" s="347">
        <v>5</v>
      </c>
      <c r="B63" s="350" t="s">
        <v>45</v>
      </c>
      <c r="C63" s="169" t="s">
        <v>118</v>
      </c>
      <c r="D63" s="6">
        <v>1</v>
      </c>
      <c r="E63" s="6">
        <v>0</v>
      </c>
      <c r="F63" s="6">
        <v>0</v>
      </c>
      <c r="G63" s="93">
        <f t="shared" si="0"/>
        <v>1</v>
      </c>
      <c r="H63" s="6">
        <v>0</v>
      </c>
      <c r="I63" s="6"/>
    </row>
    <row r="64" spans="1:9" ht="24">
      <c r="A64" s="348"/>
      <c r="B64" s="351"/>
      <c r="C64" s="7" t="s">
        <v>103</v>
      </c>
      <c r="D64" s="6">
        <v>2</v>
      </c>
      <c r="E64" s="6">
        <v>0</v>
      </c>
      <c r="F64" s="6">
        <v>0</v>
      </c>
      <c r="G64" s="93">
        <f t="shared" si="0"/>
        <v>2</v>
      </c>
      <c r="H64" s="6">
        <v>0</v>
      </c>
      <c r="I64" s="6"/>
    </row>
    <row r="65" spans="1:9" ht="24">
      <c r="A65" s="348"/>
      <c r="B65" s="351"/>
      <c r="C65" s="169" t="s">
        <v>774</v>
      </c>
      <c r="D65" s="6">
        <v>1</v>
      </c>
      <c r="E65" s="6">
        <v>0</v>
      </c>
      <c r="F65" s="6">
        <v>0</v>
      </c>
      <c r="G65" s="93">
        <f t="shared" si="0"/>
        <v>1</v>
      </c>
      <c r="H65" s="6">
        <v>0</v>
      </c>
      <c r="I65" s="6"/>
    </row>
    <row r="66" spans="1:9" ht="24">
      <c r="A66" s="348"/>
      <c r="B66" s="351"/>
      <c r="C66" s="7" t="s">
        <v>112</v>
      </c>
      <c r="D66" s="6">
        <v>13</v>
      </c>
      <c r="E66" s="6">
        <v>0</v>
      </c>
      <c r="F66" s="6">
        <v>0</v>
      </c>
      <c r="G66" s="93">
        <f t="shared" si="0"/>
        <v>13</v>
      </c>
      <c r="H66" s="6">
        <v>0</v>
      </c>
      <c r="I66" s="6"/>
    </row>
    <row r="67" spans="1:9" ht="24">
      <c r="A67" s="348"/>
      <c r="B67" s="351"/>
      <c r="C67" s="169" t="s">
        <v>105</v>
      </c>
      <c r="D67" s="6">
        <v>1</v>
      </c>
      <c r="E67" s="6">
        <v>0</v>
      </c>
      <c r="F67" s="6">
        <v>0</v>
      </c>
      <c r="G67" s="93">
        <f t="shared" si="0"/>
        <v>1</v>
      </c>
      <c r="H67" s="6">
        <v>0</v>
      </c>
      <c r="I67" s="6"/>
    </row>
    <row r="68" spans="1:9" ht="24">
      <c r="A68" s="348"/>
      <c r="B68" s="351"/>
      <c r="C68" s="169" t="s">
        <v>122</v>
      </c>
      <c r="D68" s="170">
        <v>2</v>
      </c>
      <c r="E68" s="170">
        <v>0</v>
      </c>
      <c r="F68" s="170">
        <v>0</v>
      </c>
      <c r="G68" s="170">
        <f t="shared" si="0"/>
        <v>2</v>
      </c>
      <c r="H68" s="170">
        <v>0</v>
      </c>
      <c r="I68" s="170"/>
    </row>
    <row r="69" spans="1:9" ht="24">
      <c r="A69" s="348"/>
      <c r="B69" s="351"/>
      <c r="C69" s="7" t="s">
        <v>114</v>
      </c>
      <c r="D69" s="6">
        <v>1</v>
      </c>
      <c r="E69" s="6">
        <v>0</v>
      </c>
      <c r="F69" s="6">
        <v>0</v>
      </c>
      <c r="G69" s="93">
        <f t="shared" si="0"/>
        <v>1</v>
      </c>
      <c r="H69" s="6">
        <v>0</v>
      </c>
      <c r="I69" s="6"/>
    </row>
    <row r="70" spans="1:9" ht="24">
      <c r="A70" s="349"/>
      <c r="B70" s="352"/>
      <c r="C70" s="15" t="s">
        <v>11</v>
      </c>
      <c r="D70" s="9">
        <f>SUM(D63:D69)</f>
        <v>21</v>
      </c>
      <c r="E70" s="9">
        <f t="shared" ref="E70:H70" si="4">SUM(E63:E69)</f>
        <v>0</v>
      </c>
      <c r="F70" s="9">
        <f t="shared" si="4"/>
        <v>0</v>
      </c>
      <c r="G70" s="9">
        <f t="shared" si="4"/>
        <v>21</v>
      </c>
      <c r="H70" s="9">
        <f t="shared" si="4"/>
        <v>0</v>
      </c>
      <c r="I70" s="6"/>
    </row>
    <row r="71" spans="1:9" ht="24">
      <c r="A71" s="347">
        <v>6</v>
      </c>
      <c r="B71" s="324" t="s">
        <v>19</v>
      </c>
      <c r="C71" s="94" t="s">
        <v>591</v>
      </c>
      <c r="D71" s="6">
        <v>1</v>
      </c>
      <c r="E71" s="6">
        <v>1</v>
      </c>
      <c r="F71" s="6">
        <v>1</v>
      </c>
      <c r="G71" s="93">
        <f t="shared" si="0"/>
        <v>0</v>
      </c>
      <c r="H71" s="6">
        <v>0</v>
      </c>
      <c r="I71" s="6"/>
    </row>
    <row r="72" spans="1:9" ht="24">
      <c r="A72" s="348"/>
      <c r="B72" s="325"/>
      <c r="C72" s="169" t="s">
        <v>340</v>
      </c>
      <c r="D72" s="16">
        <v>1</v>
      </c>
      <c r="E72" s="6">
        <v>0</v>
      </c>
      <c r="F72" s="6">
        <v>0</v>
      </c>
      <c r="G72" s="93">
        <f t="shared" si="0"/>
        <v>1</v>
      </c>
      <c r="H72" s="6">
        <v>0</v>
      </c>
      <c r="I72" s="6"/>
    </row>
    <row r="73" spans="1:9" ht="24">
      <c r="A73" s="349"/>
      <c r="B73" s="326"/>
      <c r="C73" s="15" t="s">
        <v>11</v>
      </c>
      <c r="D73" s="17">
        <f>SUM(D71:D72)</f>
        <v>2</v>
      </c>
      <c r="E73" s="17">
        <f t="shared" ref="E73:H73" si="5">SUM(E71:E72)</f>
        <v>1</v>
      </c>
      <c r="F73" s="17">
        <f t="shared" si="5"/>
        <v>1</v>
      </c>
      <c r="G73" s="17">
        <f t="shared" si="5"/>
        <v>1</v>
      </c>
      <c r="H73" s="17">
        <f t="shared" si="5"/>
        <v>0</v>
      </c>
      <c r="I73" s="6"/>
    </row>
    <row r="74" spans="1:9" ht="24">
      <c r="A74" s="347">
        <v>7</v>
      </c>
      <c r="B74" s="357" t="s">
        <v>16</v>
      </c>
      <c r="C74" s="20" t="s">
        <v>759</v>
      </c>
      <c r="D74" s="23">
        <v>4</v>
      </c>
      <c r="E74" s="23">
        <v>0</v>
      </c>
      <c r="F74" s="23">
        <v>0</v>
      </c>
      <c r="G74" s="93">
        <f t="shared" si="0"/>
        <v>4</v>
      </c>
      <c r="H74" s="23">
        <v>0</v>
      </c>
      <c r="I74" s="22"/>
    </row>
    <row r="75" spans="1:9" ht="24">
      <c r="A75" s="348"/>
      <c r="B75" s="358"/>
      <c r="C75" s="20" t="s">
        <v>103</v>
      </c>
      <c r="D75" s="23">
        <v>3</v>
      </c>
      <c r="E75" s="23">
        <v>0</v>
      </c>
      <c r="F75" s="23">
        <v>0</v>
      </c>
      <c r="G75" s="93">
        <f t="shared" si="0"/>
        <v>3</v>
      </c>
      <c r="H75" s="23">
        <v>0</v>
      </c>
      <c r="I75" s="22"/>
    </row>
    <row r="76" spans="1:9" ht="24">
      <c r="A76" s="348"/>
      <c r="B76" s="358"/>
      <c r="C76" s="20" t="s">
        <v>116</v>
      </c>
      <c r="D76" s="23">
        <v>4</v>
      </c>
      <c r="E76" s="23">
        <v>0</v>
      </c>
      <c r="F76" s="23">
        <v>0</v>
      </c>
      <c r="G76" s="93">
        <f t="shared" si="0"/>
        <v>4</v>
      </c>
      <c r="H76" s="23">
        <v>0</v>
      </c>
      <c r="I76" s="22"/>
    </row>
    <row r="77" spans="1:9" ht="24">
      <c r="A77" s="348"/>
      <c r="B77" s="358"/>
      <c r="C77" s="20" t="s">
        <v>105</v>
      </c>
      <c r="D77" s="23">
        <v>2</v>
      </c>
      <c r="E77" s="23">
        <v>0</v>
      </c>
      <c r="F77" s="23">
        <v>0</v>
      </c>
      <c r="G77" s="93">
        <f t="shared" si="0"/>
        <v>2</v>
      </c>
      <c r="H77" s="23">
        <v>0</v>
      </c>
      <c r="I77" s="22"/>
    </row>
    <row r="78" spans="1:9" ht="24">
      <c r="A78" s="348"/>
      <c r="B78" s="358"/>
      <c r="C78" s="20" t="s">
        <v>775</v>
      </c>
      <c r="D78" s="23">
        <v>4</v>
      </c>
      <c r="E78" s="23">
        <v>0</v>
      </c>
      <c r="F78" s="23">
        <v>0</v>
      </c>
      <c r="G78" s="93">
        <f t="shared" si="0"/>
        <v>4</v>
      </c>
      <c r="H78" s="23">
        <v>0</v>
      </c>
      <c r="I78" s="22"/>
    </row>
    <row r="79" spans="1:9" ht="24">
      <c r="A79" s="348"/>
      <c r="B79" s="358"/>
      <c r="C79" s="20" t="s">
        <v>773</v>
      </c>
      <c r="D79" s="23">
        <v>4</v>
      </c>
      <c r="E79" s="23">
        <v>0</v>
      </c>
      <c r="F79" s="23">
        <v>0</v>
      </c>
      <c r="G79" s="93">
        <f t="shared" si="0"/>
        <v>4</v>
      </c>
      <c r="H79" s="23">
        <v>0</v>
      </c>
      <c r="I79" s="22"/>
    </row>
    <row r="80" spans="1:9" ht="24">
      <c r="A80" s="348"/>
      <c r="B80" s="358"/>
      <c r="C80" s="20" t="s">
        <v>776</v>
      </c>
      <c r="D80" s="23">
        <v>4</v>
      </c>
      <c r="E80" s="23">
        <v>0</v>
      </c>
      <c r="F80" s="23">
        <v>0</v>
      </c>
      <c r="G80" s="170">
        <f t="shared" si="0"/>
        <v>4</v>
      </c>
      <c r="H80" s="23">
        <v>0</v>
      </c>
      <c r="I80" s="22"/>
    </row>
    <row r="81" spans="1:9" ht="24">
      <c r="A81" s="348"/>
      <c r="B81" s="358"/>
      <c r="C81" s="20" t="s">
        <v>777</v>
      </c>
      <c r="D81" s="23">
        <v>2</v>
      </c>
      <c r="E81" s="23">
        <v>0</v>
      </c>
      <c r="F81" s="23">
        <v>0</v>
      </c>
      <c r="G81" s="170">
        <f t="shared" si="0"/>
        <v>2</v>
      </c>
      <c r="H81" s="23">
        <v>0</v>
      </c>
      <c r="I81" s="22"/>
    </row>
    <row r="82" spans="1:9" ht="24">
      <c r="A82" s="348"/>
      <c r="B82" s="358"/>
      <c r="C82" s="20" t="s">
        <v>778</v>
      </c>
      <c r="D82" s="23">
        <v>1</v>
      </c>
      <c r="E82" s="23">
        <v>0</v>
      </c>
      <c r="F82" s="23">
        <v>0</v>
      </c>
      <c r="G82" s="170">
        <f t="shared" si="0"/>
        <v>1</v>
      </c>
      <c r="H82" s="23">
        <v>0</v>
      </c>
      <c r="I82" s="22"/>
    </row>
    <row r="83" spans="1:9" ht="24">
      <c r="A83" s="348"/>
      <c r="B83" s="358"/>
      <c r="C83" s="20" t="s">
        <v>765</v>
      </c>
      <c r="D83" s="23">
        <v>1</v>
      </c>
      <c r="E83" s="23">
        <v>0</v>
      </c>
      <c r="F83" s="23">
        <v>0</v>
      </c>
      <c r="G83" s="170">
        <f t="shared" si="0"/>
        <v>1</v>
      </c>
      <c r="H83" s="23">
        <v>0</v>
      </c>
      <c r="I83" s="22"/>
    </row>
    <row r="84" spans="1:9" ht="24">
      <c r="A84" s="348"/>
      <c r="B84" s="358"/>
      <c r="C84" s="20" t="s">
        <v>113</v>
      </c>
      <c r="D84" s="23">
        <v>3</v>
      </c>
      <c r="E84" s="23">
        <v>0</v>
      </c>
      <c r="F84" s="23">
        <v>0</v>
      </c>
      <c r="G84" s="170">
        <f t="shared" si="0"/>
        <v>3</v>
      </c>
      <c r="H84" s="23">
        <v>0</v>
      </c>
      <c r="I84" s="22"/>
    </row>
    <row r="85" spans="1:9" ht="24">
      <c r="A85" s="348"/>
      <c r="B85" s="358"/>
      <c r="C85" s="20" t="s">
        <v>771</v>
      </c>
      <c r="D85" s="23">
        <v>2</v>
      </c>
      <c r="E85" s="23">
        <v>0</v>
      </c>
      <c r="F85" s="23">
        <v>0</v>
      </c>
      <c r="G85" s="170">
        <f t="shared" si="0"/>
        <v>2</v>
      </c>
      <c r="H85" s="23">
        <v>0</v>
      </c>
      <c r="I85" s="22"/>
    </row>
    <row r="86" spans="1:9" ht="24">
      <c r="A86" s="348"/>
      <c r="B86" s="358"/>
      <c r="C86" s="20" t="s">
        <v>779</v>
      </c>
      <c r="D86" s="23">
        <v>1</v>
      </c>
      <c r="E86" s="23">
        <v>0</v>
      </c>
      <c r="F86" s="23">
        <v>0</v>
      </c>
      <c r="G86" s="170">
        <f t="shared" si="0"/>
        <v>1</v>
      </c>
      <c r="H86" s="23">
        <v>0</v>
      </c>
      <c r="I86" s="22"/>
    </row>
    <row r="87" spans="1:9" ht="24">
      <c r="A87" s="348"/>
      <c r="B87" s="358"/>
      <c r="C87" s="20" t="s">
        <v>257</v>
      </c>
      <c r="D87" s="23">
        <v>1</v>
      </c>
      <c r="E87" s="23">
        <v>0</v>
      </c>
      <c r="F87" s="23">
        <v>0</v>
      </c>
      <c r="G87" s="170">
        <f t="shared" si="0"/>
        <v>1</v>
      </c>
      <c r="H87" s="23">
        <v>0</v>
      </c>
      <c r="I87" s="22"/>
    </row>
    <row r="88" spans="1:9" ht="24">
      <c r="A88" s="348"/>
      <c r="B88" s="358"/>
      <c r="C88" s="20" t="s">
        <v>780</v>
      </c>
      <c r="D88" s="23">
        <v>1</v>
      </c>
      <c r="E88" s="23">
        <v>0</v>
      </c>
      <c r="F88" s="23">
        <v>0</v>
      </c>
      <c r="G88" s="170">
        <f t="shared" si="0"/>
        <v>1</v>
      </c>
      <c r="H88" s="23">
        <v>0</v>
      </c>
      <c r="I88" s="22"/>
    </row>
    <row r="89" spans="1:9" ht="24">
      <c r="A89" s="349"/>
      <c r="B89" s="359"/>
      <c r="C89" s="21" t="s">
        <v>11</v>
      </c>
      <c r="D89" s="24">
        <f>SUM(D74:D88)</f>
        <v>37</v>
      </c>
      <c r="E89" s="24">
        <f t="shared" ref="E89:H89" si="6">SUM(E74:E88)</f>
        <v>0</v>
      </c>
      <c r="F89" s="24">
        <f t="shared" si="6"/>
        <v>0</v>
      </c>
      <c r="G89" s="24">
        <f t="shared" si="6"/>
        <v>37</v>
      </c>
      <c r="H89" s="24">
        <f t="shared" si="6"/>
        <v>0</v>
      </c>
      <c r="I89" s="22"/>
    </row>
    <row r="90" spans="1:9" ht="24">
      <c r="A90" s="347">
        <v>8</v>
      </c>
      <c r="B90" s="357" t="s">
        <v>398</v>
      </c>
      <c r="C90" s="20" t="s">
        <v>781</v>
      </c>
      <c r="D90" s="23">
        <v>5</v>
      </c>
      <c r="E90" s="23">
        <v>0</v>
      </c>
      <c r="F90" s="23">
        <v>0</v>
      </c>
      <c r="G90" s="93">
        <f t="shared" ref="G90:G94" si="7">D90-F90</f>
        <v>5</v>
      </c>
      <c r="H90" s="23">
        <v>0</v>
      </c>
      <c r="I90" s="22"/>
    </row>
    <row r="91" spans="1:9" ht="24">
      <c r="A91" s="348"/>
      <c r="B91" s="358"/>
      <c r="C91" s="20" t="s">
        <v>113</v>
      </c>
      <c r="D91" s="23">
        <v>1</v>
      </c>
      <c r="E91" s="23">
        <v>0</v>
      </c>
      <c r="F91" s="23">
        <v>0</v>
      </c>
      <c r="G91" s="93">
        <f t="shared" si="7"/>
        <v>1</v>
      </c>
      <c r="H91" s="23">
        <v>0</v>
      </c>
      <c r="I91" s="22"/>
    </row>
    <row r="92" spans="1:9" ht="24">
      <c r="A92" s="349"/>
      <c r="B92" s="359"/>
      <c r="C92" s="21" t="s">
        <v>11</v>
      </c>
      <c r="D92" s="24">
        <f>SUM(D90:D91)</f>
        <v>6</v>
      </c>
      <c r="E92" s="24">
        <f t="shared" ref="E92:H92" si="8">SUM(E90:E91)</f>
        <v>0</v>
      </c>
      <c r="F92" s="24">
        <f t="shared" si="8"/>
        <v>0</v>
      </c>
      <c r="G92" s="24">
        <f t="shared" si="8"/>
        <v>6</v>
      </c>
      <c r="H92" s="24">
        <f t="shared" si="8"/>
        <v>0</v>
      </c>
      <c r="I92" s="22"/>
    </row>
    <row r="93" spans="1:9" ht="24">
      <c r="A93" s="347">
        <v>9</v>
      </c>
      <c r="B93" s="338" t="s">
        <v>119</v>
      </c>
      <c r="C93" s="20" t="s">
        <v>120</v>
      </c>
      <c r="D93" s="23">
        <v>2</v>
      </c>
      <c r="E93" s="23">
        <v>0</v>
      </c>
      <c r="F93" s="23">
        <v>0</v>
      </c>
      <c r="G93" s="93">
        <f t="shared" si="7"/>
        <v>2</v>
      </c>
      <c r="H93" s="23">
        <v>0</v>
      </c>
      <c r="I93" s="22"/>
    </row>
    <row r="94" spans="1:9" ht="24">
      <c r="A94" s="348"/>
      <c r="B94" s="339"/>
      <c r="C94" s="20" t="s">
        <v>121</v>
      </c>
      <c r="D94" s="23">
        <v>1</v>
      </c>
      <c r="E94" s="23">
        <v>0</v>
      </c>
      <c r="F94" s="23">
        <v>0</v>
      </c>
      <c r="G94" s="93">
        <f t="shared" si="7"/>
        <v>1</v>
      </c>
      <c r="H94" s="23">
        <v>0</v>
      </c>
      <c r="I94" s="22"/>
    </row>
    <row r="95" spans="1:9" ht="24">
      <c r="A95" s="348"/>
      <c r="B95" s="339"/>
      <c r="C95" s="153" t="s">
        <v>11</v>
      </c>
      <c r="D95" s="154">
        <f>SUM(D93:D94)</f>
        <v>3</v>
      </c>
      <c r="E95" s="154">
        <f t="shared" ref="E95:H95" si="9">SUM(E93:E94)</f>
        <v>0</v>
      </c>
      <c r="F95" s="154">
        <f t="shared" si="9"/>
        <v>0</v>
      </c>
      <c r="G95" s="154">
        <f t="shared" si="9"/>
        <v>3</v>
      </c>
      <c r="H95" s="154">
        <f t="shared" si="9"/>
        <v>0</v>
      </c>
    </row>
    <row r="96" spans="1:9" ht="25.5" customHeight="1">
      <c r="A96" s="327" t="s">
        <v>743</v>
      </c>
      <c r="B96" s="327"/>
      <c r="C96" s="327"/>
      <c r="D96" s="150">
        <f>D41+D58+D59+D62+D70+D73+D89+D92+D95</f>
        <v>225</v>
      </c>
      <c r="E96" s="150">
        <f t="shared" ref="E96:H96" si="10">E41+E58+E59+E62+E70+E73+E89+E92+E95</f>
        <v>14</v>
      </c>
      <c r="F96" s="150">
        <f t="shared" si="10"/>
        <v>14</v>
      </c>
      <c r="G96" s="150">
        <f t="shared" si="10"/>
        <v>211</v>
      </c>
      <c r="H96" s="150">
        <f t="shared" si="10"/>
        <v>730660</v>
      </c>
      <c r="I96" s="40"/>
    </row>
  </sheetData>
  <mergeCells count="23">
    <mergeCell ref="A96:C96"/>
    <mergeCell ref="B93:B95"/>
    <mergeCell ref="A93:A95"/>
    <mergeCell ref="B7:B41"/>
    <mergeCell ref="A7:A41"/>
    <mergeCell ref="B90:B92"/>
    <mergeCell ref="A90:A92"/>
    <mergeCell ref="B74:B89"/>
    <mergeCell ref="A74:A89"/>
    <mergeCell ref="B42:B58"/>
    <mergeCell ref="A42:A58"/>
    <mergeCell ref="B63:B70"/>
    <mergeCell ref="A63:A70"/>
    <mergeCell ref="B71:B73"/>
    <mergeCell ref="A71:A73"/>
    <mergeCell ref="B60:B62"/>
    <mergeCell ref="A60:A62"/>
    <mergeCell ref="H1:I1"/>
    <mergeCell ref="A2:I2"/>
    <mergeCell ref="A3:G3"/>
    <mergeCell ref="A4:C4"/>
    <mergeCell ref="G4:I4"/>
    <mergeCell ref="A1:G1"/>
  </mergeCells>
  <pageMargins left="0.7" right="0.45" top="0.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I94"/>
  <sheetViews>
    <sheetView topLeftCell="A37" workbookViewId="0">
      <selection activeCell="A46" sqref="A46:I51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1545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304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7">
        <v>1</v>
      </c>
      <c r="B7" s="324" t="s">
        <v>789</v>
      </c>
      <c r="C7" s="307" t="s">
        <v>64</v>
      </c>
      <c r="D7" s="306">
        <v>3</v>
      </c>
      <c r="E7" s="306">
        <v>1</v>
      </c>
      <c r="F7" s="306">
        <v>1</v>
      </c>
      <c r="G7" s="306">
        <f>D7-E7</f>
        <v>2</v>
      </c>
      <c r="H7" s="306">
        <v>0</v>
      </c>
      <c r="I7" s="310"/>
    </row>
    <row r="8" spans="1:9" ht="24.95" customHeight="1">
      <c r="A8" s="348"/>
      <c r="B8" s="325"/>
      <c r="C8" s="307" t="s">
        <v>1546</v>
      </c>
      <c r="D8" s="306">
        <v>38</v>
      </c>
      <c r="E8" s="306">
        <v>0</v>
      </c>
      <c r="F8" s="306">
        <v>0</v>
      </c>
      <c r="G8" s="306">
        <f t="shared" ref="G8:G27" si="0">D8-E8</f>
        <v>38</v>
      </c>
      <c r="H8" s="306">
        <v>0</v>
      </c>
      <c r="I8" s="310"/>
    </row>
    <row r="9" spans="1:9" ht="24.95" customHeight="1">
      <c r="A9" s="348"/>
      <c r="B9" s="325"/>
      <c r="C9" s="307" t="s">
        <v>1547</v>
      </c>
      <c r="D9" s="306">
        <v>1</v>
      </c>
      <c r="E9" s="306">
        <v>0</v>
      </c>
      <c r="F9" s="306">
        <v>0</v>
      </c>
      <c r="G9" s="306">
        <f t="shared" si="0"/>
        <v>1</v>
      </c>
      <c r="H9" s="306">
        <v>0</v>
      </c>
      <c r="I9" s="9"/>
    </row>
    <row r="10" spans="1:9" ht="24.95" customHeight="1">
      <c r="A10" s="348"/>
      <c r="B10" s="325"/>
      <c r="C10" s="307" t="s">
        <v>1548</v>
      </c>
      <c r="D10" s="306">
        <v>1</v>
      </c>
      <c r="E10" s="306">
        <v>0</v>
      </c>
      <c r="F10" s="306">
        <v>0</v>
      </c>
      <c r="G10" s="306">
        <f t="shared" si="0"/>
        <v>1</v>
      </c>
      <c r="H10" s="306">
        <v>0</v>
      </c>
      <c r="I10" s="310"/>
    </row>
    <row r="11" spans="1:9" ht="24.95" customHeight="1">
      <c r="A11" s="348"/>
      <c r="B11" s="325"/>
      <c r="C11" s="307" t="s">
        <v>1549</v>
      </c>
      <c r="D11" s="306">
        <v>28</v>
      </c>
      <c r="E11" s="306">
        <v>0</v>
      </c>
      <c r="F11" s="306">
        <v>0</v>
      </c>
      <c r="G11" s="306">
        <f t="shared" si="0"/>
        <v>28</v>
      </c>
      <c r="H11" s="306">
        <v>0</v>
      </c>
      <c r="I11" s="310"/>
    </row>
    <row r="12" spans="1:9" ht="24.95" customHeight="1">
      <c r="A12" s="348"/>
      <c r="B12" s="325"/>
      <c r="C12" s="307" t="s">
        <v>1550</v>
      </c>
      <c r="D12" s="306">
        <v>2</v>
      </c>
      <c r="E12" s="306">
        <v>0</v>
      </c>
      <c r="F12" s="306">
        <v>0</v>
      </c>
      <c r="G12" s="306">
        <f t="shared" si="0"/>
        <v>2</v>
      </c>
      <c r="H12" s="306">
        <v>0</v>
      </c>
      <c r="I12" s="310"/>
    </row>
    <row r="13" spans="1:9" ht="24.95" customHeight="1">
      <c r="A13" s="348"/>
      <c r="B13" s="325"/>
      <c r="C13" s="307" t="s">
        <v>552</v>
      </c>
      <c r="D13" s="306">
        <v>5</v>
      </c>
      <c r="E13" s="306">
        <v>0</v>
      </c>
      <c r="F13" s="306">
        <v>0</v>
      </c>
      <c r="G13" s="306">
        <f t="shared" si="0"/>
        <v>5</v>
      </c>
      <c r="H13" s="306">
        <v>0</v>
      </c>
      <c r="I13" s="310"/>
    </row>
    <row r="14" spans="1:9" ht="24.95" customHeight="1">
      <c r="A14" s="348"/>
      <c r="B14" s="325"/>
      <c r="C14" s="307" t="s">
        <v>83</v>
      </c>
      <c r="D14" s="306">
        <v>1</v>
      </c>
      <c r="E14" s="306">
        <v>0</v>
      </c>
      <c r="F14" s="306">
        <v>0</v>
      </c>
      <c r="G14" s="306">
        <f t="shared" si="0"/>
        <v>1</v>
      </c>
      <c r="H14" s="306">
        <v>0</v>
      </c>
      <c r="I14" s="310"/>
    </row>
    <row r="15" spans="1:9" ht="24.95" customHeight="1">
      <c r="A15" s="348"/>
      <c r="B15" s="325"/>
      <c r="C15" s="307" t="s">
        <v>1551</v>
      </c>
      <c r="D15" s="306">
        <v>4</v>
      </c>
      <c r="E15" s="306">
        <v>0</v>
      </c>
      <c r="F15" s="306">
        <v>0</v>
      </c>
      <c r="G15" s="306">
        <f t="shared" si="0"/>
        <v>4</v>
      </c>
      <c r="H15" s="306">
        <v>0</v>
      </c>
      <c r="I15" s="310"/>
    </row>
    <row r="16" spans="1:9" ht="24.95" customHeight="1">
      <c r="A16" s="348"/>
      <c r="B16" s="325"/>
      <c r="C16" s="307" t="s">
        <v>85</v>
      </c>
      <c r="D16" s="306">
        <v>4</v>
      </c>
      <c r="E16" s="306">
        <v>0</v>
      </c>
      <c r="F16" s="306">
        <v>0</v>
      </c>
      <c r="G16" s="306">
        <f t="shared" si="0"/>
        <v>4</v>
      </c>
      <c r="H16" s="306">
        <v>0</v>
      </c>
      <c r="I16" s="310"/>
    </row>
    <row r="17" spans="1:9" ht="24.95" customHeight="1">
      <c r="A17" s="348"/>
      <c r="B17" s="325"/>
      <c r="C17" s="307" t="s">
        <v>1552</v>
      </c>
      <c r="D17" s="306">
        <v>2</v>
      </c>
      <c r="E17" s="306">
        <v>0</v>
      </c>
      <c r="F17" s="306">
        <v>0</v>
      </c>
      <c r="G17" s="306">
        <f t="shared" si="0"/>
        <v>2</v>
      </c>
      <c r="H17" s="306">
        <v>0</v>
      </c>
      <c r="I17" s="310"/>
    </row>
    <row r="18" spans="1:9" ht="24.95" customHeight="1">
      <c r="A18" s="348"/>
      <c r="B18" s="325"/>
      <c r="C18" s="307" t="s">
        <v>1553</v>
      </c>
      <c r="D18" s="306">
        <v>2</v>
      </c>
      <c r="E18" s="306">
        <v>0</v>
      </c>
      <c r="F18" s="306">
        <v>0</v>
      </c>
      <c r="G18" s="306">
        <f t="shared" si="0"/>
        <v>2</v>
      </c>
      <c r="H18" s="306">
        <v>0</v>
      </c>
      <c r="I18" s="310"/>
    </row>
    <row r="19" spans="1:9" ht="24.95" customHeight="1">
      <c r="A19" s="348"/>
      <c r="B19" s="325"/>
      <c r="C19" s="307" t="s">
        <v>1554</v>
      </c>
      <c r="D19" s="306">
        <v>1</v>
      </c>
      <c r="E19" s="306">
        <v>0</v>
      </c>
      <c r="F19" s="306">
        <v>0</v>
      </c>
      <c r="G19" s="306">
        <f t="shared" si="0"/>
        <v>1</v>
      </c>
      <c r="H19" s="306">
        <v>0</v>
      </c>
      <c r="I19" s="310"/>
    </row>
    <row r="20" spans="1:9" ht="24.95" customHeight="1">
      <c r="A20" s="348"/>
      <c r="B20" s="325"/>
      <c r="C20" s="307" t="s">
        <v>1555</v>
      </c>
      <c r="D20" s="306">
        <v>1</v>
      </c>
      <c r="E20" s="306">
        <v>0</v>
      </c>
      <c r="F20" s="306">
        <v>0</v>
      </c>
      <c r="G20" s="306">
        <f t="shared" si="0"/>
        <v>1</v>
      </c>
      <c r="H20" s="306">
        <v>0</v>
      </c>
      <c r="I20" s="310"/>
    </row>
    <row r="21" spans="1:9" ht="24.95" customHeight="1">
      <c r="A21" s="348"/>
      <c r="B21" s="325"/>
      <c r="C21" s="307" t="s">
        <v>1556</v>
      </c>
      <c r="D21" s="306">
        <v>1</v>
      </c>
      <c r="E21" s="306">
        <v>0</v>
      </c>
      <c r="F21" s="306">
        <v>0</v>
      </c>
      <c r="G21" s="306">
        <f t="shared" si="0"/>
        <v>1</v>
      </c>
      <c r="H21" s="306">
        <v>0</v>
      </c>
      <c r="I21" s="310"/>
    </row>
    <row r="22" spans="1:9" ht="24.95" customHeight="1">
      <c r="A22" s="348"/>
      <c r="B22" s="325"/>
      <c r="C22" s="307" t="s">
        <v>780</v>
      </c>
      <c r="D22" s="306">
        <v>1</v>
      </c>
      <c r="E22" s="306">
        <v>0</v>
      </c>
      <c r="F22" s="306">
        <v>0</v>
      </c>
      <c r="G22" s="306">
        <f t="shared" si="0"/>
        <v>1</v>
      </c>
      <c r="H22" s="306">
        <v>0</v>
      </c>
      <c r="I22" s="310"/>
    </row>
    <row r="23" spans="1:9" ht="24.95" customHeight="1">
      <c r="A23" s="348"/>
      <c r="B23" s="325"/>
      <c r="C23" s="307" t="s">
        <v>1447</v>
      </c>
      <c r="D23" s="306">
        <v>1</v>
      </c>
      <c r="E23" s="306">
        <v>0</v>
      </c>
      <c r="F23" s="306">
        <v>0</v>
      </c>
      <c r="G23" s="306">
        <f t="shared" si="0"/>
        <v>1</v>
      </c>
      <c r="H23" s="306">
        <v>0</v>
      </c>
      <c r="I23" s="310"/>
    </row>
    <row r="24" spans="1:9" ht="24.95" customHeight="1">
      <c r="A24" s="348"/>
      <c r="B24" s="325"/>
      <c r="C24" s="307" t="s">
        <v>1557</v>
      </c>
      <c r="D24" s="306">
        <v>3</v>
      </c>
      <c r="E24" s="306">
        <v>0</v>
      </c>
      <c r="F24" s="306">
        <v>0</v>
      </c>
      <c r="G24" s="306">
        <f t="shared" si="0"/>
        <v>3</v>
      </c>
      <c r="H24" s="306">
        <v>0</v>
      </c>
      <c r="I24" s="310"/>
    </row>
    <row r="25" spans="1:9" ht="24.95" customHeight="1">
      <c r="A25" s="348"/>
      <c r="B25" s="325"/>
      <c r="C25" s="307" t="s">
        <v>1558</v>
      </c>
      <c r="D25" s="306">
        <v>2</v>
      </c>
      <c r="E25" s="306">
        <v>0</v>
      </c>
      <c r="F25" s="306">
        <v>0</v>
      </c>
      <c r="G25" s="306">
        <f t="shared" si="0"/>
        <v>2</v>
      </c>
      <c r="H25" s="306">
        <v>0</v>
      </c>
      <c r="I25" s="310"/>
    </row>
    <row r="26" spans="1:9" ht="24.95" customHeight="1">
      <c r="A26" s="348"/>
      <c r="B26" s="325"/>
      <c r="C26" s="307" t="s">
        <v>1559</v>
      </c>
      <c r="D26" s="306">
        <v>1</v>
      </c>
      <c r="E26" s="306">
        <v>0</v>
      </c>
      <c r="F26" s="306">
        <v>0</v>
      </c>
      <c r="G26" s="306">
        <f t="shared" si="0"/>
        <v>1</v>
      </c>
      <c r="H26" s="306">
        <v>0</v>
      </c>
      <c r="I26" s="310"/>
    </row>
    <row r="27" spans="1:9" ht="48">
      <c r="A27" s="348"/>
      <c r="B27" s="325"/>
      <c r="C27" s="307" t="s">
        <v>1560</v>
      </c>
      <c r="D27" s="306">
        <v>1</v>
      </c>
      <c r="E27" s="306">
        <v>0</v>
      </c>
      <c r="F27" s="306">
        <v>0</v>
      </c>
      <c r="G27" s="306">
        <f t="shared" si="0"/>
        <v>1</v>
      </c>
      <c r="H27" s="306">
        <v>0</v>
      </c>
      <c r="I27" s="310"/>
    </row>
    <row r="28" spans="1:9" ht="24">
      <c r="A28" s="349"/>
      <c r="B28" s="326"/>
      <c r="C28" s="15" t="s">
        <v>11</v>
      </c>
      <c r="D28" s="9">
        <f>SUM(D7:D27)</f>
        <v>103</v>
      </c>
      <c r="E28" s="9">
        <f t="shared" ref="E28:H28" si="1">SUM(E7:E27)</f>
        <v>1</v>
      </c>
      <c r="F28" s="9">
        <f t="shared" si="1"/>
        <v>1</v>
      </c>
      <c r="G28" s="9">
        <f t="shared" si="1"/>
        <v>102</v>
      </c>
      <c r="H28" s="9">
        <f t="shared" si="1"/>
        <v>0</v>
      </c>
      <c r="I28" s="9"/>
    </row>
    <row r="29" spans="1:9" ht="24">
      <c r="A29" s="347">
        <v>2</v>
      </c>
      <c r="B29" s="324" t="s">
        <v>24</v>
      </c>
      <c r="C29" s="307" t="s">
        <v>1561</v>
      </c>
      <c r="D29" s="306">
        <v>15</v>
      </c>
      <c r="E29" s="306">
        <v>0</v>
      </c>
      <c r="F29" s="306">
        <v>0</v>
      </c>
      <c r="G29" s="306">
        <f>D29-E29</f>
        <v>15</v>
      </c>
      <c r="H29" s="306">
        <v>0</v>
      </c>
      <c r="I29" s="306"/>
    </row>
    <row r="30" spans="1:9" ht="24">
      <c r="A30" s="348"/>
      <c r="B30" s="325"/>
      <c r="C30" s="307" t="s">
        <v>1562</v>
      </c>
      <c r="D30" s="306">
        <v>1</v>
      </c>
      <c r="E30" s="306">
        <v>0</v>
      </c>
      <c r="F30" s="306">
        <v>0</v>
      </c>
      <c r="G30" s="306">
        <f t="shared" ref="G30:G36" si="2">D30-E30</f>
        <v>1</v>
      </c>
      <c r="H30" s="306">
        <v>0</v>
      </c>
      <c r="I30" s="306"/>
    </row>
    <row r="31" spans="1:9" ht="24">
      <c r="A31" s="348"/>
      <c r="B31" s="325"/>
      <c r="C31" s="307" t="s">
        <v>1563</v>
      </c>
      <c r="D31" s="306">
        <v>2</v>
      </c>
      <c r="E31" s="306">
        <v>0</v>
      </c>
      <c r="F31" s="306">
        <v>0</v>
      </c>
      <c r="G31" s="306">
        <f t="shared" si="2"/>
        <v>2</v>
      </c>
      <c r="H31" s="306">
        <v>0</v>
      </c>
      <c r="I31" s="306"/>
    </row>
    <row r="32" spans="1:9" ht="24">
      <c r="A32" s="348"/>
      <c r="B32" s="325"/>
      <c r="C32" s="307" t="s">
        <v>1564</v>
      </c>
      <c r="D32" s="306">
        <v>3</v>
      </c>
      <c r="E32" s="306">
        <v>0</v>
      </c>
      <c r="F32" s="306">
        <v>0</v>
      </c>
      <c r="G32" s="306">
        <f t="shared" si="2"/>
        <v>3</v>
      </c>
      <c r="H32" s="306">
        <v>0</v>
      </c>
      <c r="I32" s="306"/>
    </row>
    <row r="33" spans="1:9" ht="24">
      <c r="A33" s="348"/>
      <c r="B33" s="325"/>
      <c r="C33" s="307" t="s">
        <v>1565</v>
      </c>
      <c r="D33" s="306">
        <v>1</v>
      </c>
      <c r="E33" s="306">
        <v>0</v>
      </c>
      <c r="F33" s="306">
        <v>0</v>
      </c>
      <c r="G33" s="306">
        <f t="shared" si="2"/>
        <v>1</v>
      </c>
      <c r="H33" s="306">
        <v>0</v>
      </c>
      <c r="I33" s="306"/>
    </row>
    <row r="34" spans="1:9" ht="24">
      <c r="A34" s="348"/>
      <c r="B34" s="325"/>
      <c r="C34" s="307" t="s">
        <v>1566</v>
      </c>
      <c r="D34" s="306">
        <v>11</v>
      </c>
      <c r="E34" s="306">
        <v>6</v>
      </c>
      <c r="F34" s="306">
        <v>2</v>
      </c>
      <c r="G34" s="306">
        <f t="shared" si="2"/>
        <v>5</v>
      </c>
      <c r="H34" s="306">
        <v>0</v>
      </c>
      <c r="I34" s="306"/>
    </row>
    <row r="35" spans="1:9" ht="24">
      <c r="A35" s="348"/>
      <c r="B35" s="325"/>
      <c r="C35" s="307" t="s">
        <v>1567</v>
      </c>
      <c r="D35" s="306">
        <v>2</v>
      </c>
      <c r="E35" s="306">
        <v>0</v>
      </c>
      <c r="F35" s="306">
        <v>0</v>
      </c>
      <c r="G35" s="306">
        <f t="shared" si="2"/>
        <v>2</v>
      </c>
      <c r="H35" s="306">
        <v>0</v>
      </c>
      <c r="I35" s="306"/>
    </row>
    <row r="36" spans="1:9" ht="24">
      <c r="A36" s="348"/>
      <c r="B36" s="325"/>
      <c r="C36" s="307" t="s">
        <v>1568</v>
      </c>
      <c r="D36" s="306">
        <v>1</v>
      </c>
      <c r="E36" s="306">
        <v>0</v>
      </c>
      <c r="F36" s="306">
        <v>0</v>
      </c>
      <c r="G36" s="306">
        <f t="shared" si="2"/>
        <v>1</v>
      </c>
      <c r="H36" s="306">
        <v>0</v>
      </c>
      <c r="I36" s="306"/>
    </row>
    <row r="37" spans="1:9" ht="24">
      <c r="A37" s="349"/>
      <c r="B37" s="326"/>
      <c r="C37" s="15" t="s">
        <v>11</v>
      </c>
      <c r="D37" s="9">
        <f>SUM(D29:D36)</f>
        <v>36</v>
      </c>
      <c r="E37" s="9">
        <f t="shared" ref="E37:H37" si="3">SUM(E29:E36)</f>
        <v>6</v>
      </c>
      <c r="F37" s="9">
        <f t="shared" si="3"/>
        <v>2</v>
      </c>
      <c r="G37" s="9">
        <f t="shared" si="3"/>
        <v>30</v>
      </c>
      <c r="H37" s="9">
        <f t="shared" si="3"/>
        <v>0</v>
      </c>
      <c r="I37" s="306"/>
    </row>
    <row r="38" spans="1:9" ht="24">
      <c r="A38" s="347">
        <v>3</v>
      </c>
      <c r="B38" s="324" t="s">
        <v>17</v>
      </c>
      <c r="C38" s="307" t="s">
        <v>1569</v>
      </c>
      <c r="D38" s="306">
        <v>9</v>
      </c>
      <c r="E38" s="306">
        <v>0</v>
      </c>
      <c r="F38" s="306">
        <v>0</v>
      </c>
      <c r="G38" s="306">
        <f>D38-E38</f>
        <v>9</v>
      </c>
      <c r="H38" s="306">
        <v>0</v>
      </c>
      <c r="I38" s="306"/>
    </row>
    <row r="39" spans="1:9" ht="24">
      <c r="A39" s="348"/>
      <c r="B39" s="325"/>
      <c r="C39" s="307" t="s">
        <v>1570</v>
      </c>
      <c r="D39" s="306">
        <v>8</v>
      </c>
      <c r="E39" s="306">
        <v>0</v>
      </c>
      <c r="F39" s="306">
        <v>0</v>
      </c>
      <c r="G39" s="306">
        <f>D39-E39</f>
        <v>8</v>
      </c>
      <c r="H39" s="306">
        <v>0</v>
      </c>
      <c r="I39" s="306"/>
    </row>
    <row r="40" spans="1:9" ht="24">
      <c r="A40" s="348"/>
      <c r="B40" s="325"/>
      <c r="C40" s="307" t="s">
        <v>1571</v>
      </c>
      <c r="D40" s="306">
        <v>3</v>
      </c>
      <c r="E40" s="306">
        <v>0</v>
      </c>
      <c r="F40" s="306">
        <v>0</v>
      </c>
      <c r="G40" s="306">
        <f>D40-E40</f>
        <v>3</v>
      </c>
      <c r="H40" s="306">
        <v>0</v>
      </c>
      <c r="I40" s="306"/>
    </row>
    <row r="41" spans="1:9" ht="24">
      <c r="A41" s="348"/>
      <c r="B41" s="325"/>
      <c r="C41" s="307" t="s">
        <v>1572</v>
      </c>
      <c r="D41" s="306">
        <v>1</v>
      </c>
      <c r="E41" s="306">
        <v>0</v>
      </c>
      <c r="F41" s="306">
        <v>0</v>
      </c>
      <c r="G41" s="306">
        <f>D41-E41</f>
        <v>1</v>
      </c>
      <c r="H41" s="306">
        <v>0</v>
      </c>
      <c r="I41" s="306"/>
    </row>
    <row r="42" spans="1:9" ht="24">
      <c r="A42" s="349"/>
      <c r="B42" s="326"/>
      <c r="C42" s="15" t="s">
        <v>11</v>
      </c>
      <c r="D42" s="9">
        <f>SUM(D38:D41)</f>
        <v>21</v>
      </c>
      <c r="E42" s="9">
        <f t="shared" ref="E42:H42" si="4">SUM(E38:E41)</f>
        <v>0</v>
      </c>
      <c r="F42" s="9">
        <f t="shared" si="4"/>
        <v>0</v>
      </c>
      <c r="G42" s="9">
        <f t="shared" si="4"/>
        <v>21</v>
      </c>
      <c r="H42" s="9">
        <f t="shared" si="4"/>
        <v>0</v>
      </c>
      <c r="I42" s="306"/>
    </row>
    <row r="43" spans="1:9" ht="24">
      <c r="A43" s="347">
        <v>4</v>
      </c>
      <c r="B43" s="324" t="s">
        <v>110</v>
      </c>
      <c r="C43" s="307" t="s">
        <v>1573</v>
      </c>
      <c r="D43" s="306">
        <v>1</v>
      </c>
      <c r="E43" s="306">
        <v>1</v>
      </c>
      <c r="F43" s="306">
        <v>1</v>
      </c>
      <c r="G43" s="306">
        <f t="shared" ref="G43:G44" si="5">D43-E43</f>
        <v>0</v>
      </c>
      <c r="H43" s="306">
        <v>0</v>
      </c>
      <c r="I43" s="306"/>
    </row>
    <row r="44" spans="1:9" ht="24">
      <c r="A44" s="348"/>
      <c r="B44" s="325"/>
      <c r="C44" s="307" t="s">
        <v>1574</v>
      </c>
      <c r="D44" s="306">
        <v>2</v>
      </c>
      <c r="E44" s="306">
        <v>0</v>
      </c>
      <c r="F44" s="306">
        <v>0</v>
      </c>
      <c r="G44" s="306">
        <f t="shared" si="5"/>
        <v>2</v>
      </c>
      <c r="H44" s="306">
        <v>0</v>
      </c>
      <c r="I44" s="306"/>
    </row>
    <row r="45" spans="1:9" ht="24">
      <c r="A45" s="349"/>
      <c r="B45" s="326"/>
      <c r="C45" s="15" t="s">
        <v>11</v>
      </c>
      <c r="D45" s="9">
        <f>SUM(D43:D44)</f>
        <v>3</v>
      </c>
      <c r="E45" s="9">
        <f t="shared" ref="E45:H45" si="6">SUM(E43:E44)</f>
        <v>1</v>
      </c>
      <c r="F45" s="9">
        <f t="shared" si="6"/>
        <v>1</v>
      </c>
      <c r="G45" s="9">
        <f t="shared" si="6"/>
        <v>2</v>
      </c>
      <c r="H45" s="9">
        <f t="shared" si="6"/>
        <v>0</v>
      </c>
      <c r="I45" s="306"/>
    </row>
    <row r="46" spans="1:9" ht="24">
      <c r="A46" s="347">
        <v>5</v>
      </c>
      <c r="B46" s="350" t="s">
        <v>45</v>
      </c>
      <c r="C46" s="307" t="s">
        <v>1575</v>
      </c>
      <c r="D46" s="306">
        <v>1</v>
      </c>
      <c r="E46" s="306">
        <v>0</v>
      </c>
      <c r="F46" s="306">
        <v>0</v>
      </c>
      <c r="G46" s="306">
        <f t="shared" ref="G46:G76" si="7">D46-E46</f>
        <v>1</v>
      </c>
      <c r="H46" s="306">
        <v>0</v>
      </c>
      <c r="I46" s="306"/>
    </row>
    <row r="47" spans="1:9" ht="24">
      <c r="A47" s="348"/>
      <c r="B47" s="351"/>
      <c r="C47" s="307" t="s">
        <v>552</v>
      </c>
      <c r="D47" s="306">
        <v>1</v>
      </c>
      <c r="E47" s="306">
        <v>0</v>
      </c>
      <c r="F47" s="306">
        <v>0</v>
      </c>
      <c r="G47" s="306">
        <f t="shared" si="7"/>
        <v>1</v>
      </c>
      <c r="H47" s="306">
        <v>0</v>
      </c>
      <c r="I47" s="306"/>
    </row>
    <row r="48" spans="1:9" ht="24">
      <c r="A48" s="348"/>
      <c r="B48" s="351"/>
      <c r="C48" s="307" t="s">
        <v>1576</v>
      </c>
      <c r="D48" s="306">
        <v>1</v>
      </c>
      <c r="E48" s="306">
        <v>0</v>
      </c>
      <c r="F48" s="306">
        <v>0</v>
      </c>
      <c r="G48" s="306">
        <f t="shared" si="7"/>
        <v>1</v>
      </c>
      <c r="H48" s="306">
        <v>0</v>
      </c>
      <c r="I48" s="306"/>
    </row>
    <row r="49" spans="1:9" ht="24">
      <c r="A49" s="348"/>
      <c r="B49" s="351"/>
      <c r="C49" s="307" t="s">
        <v>1577</v>
      </c>
      <c r="D49" s="306">
        <v>2</v>
      </c>
      <c r="E49" s="306">
        <v>0</v>
      </c>
      <c r="F49" s="306">
        <v>0</v>
      </c>
      <c r="G49" s="306">
        <f t="shared" si="7"/>
        <v>2</v>
      </c>
      <c r="H49" s="306">
        <v>0</v>
      </c>
      <c r="I49" s="306"/>
    </row>
    <row r="50" spans="1:9" ht="24">
      <c r="A50" s="348"/>
      <c r="B50" s="351"/>
      <c r="C50" s="307" t="s">
        <v>1571</v>
      </c>
      <c r="D50" s="306">
        <v>1</v>
      </c>
      <c r="E50" s="306">
        <v>1</v>
      </c>
      <c r="F50" s="306">
        <v>0</v>
      </c>
      <c r="G50" s="306">
        <f t="shared" si="7"/>
        <v>0</v>
      </c>
      <c r="H50" s="306">
        <v>0</v>
      </c>
      <c r="I50" s="306"/>
    </row>
    <row r="51" spans="1:9" ht="24">
      <c r="A51" s="349"/>
      <c r="B51" s="352"/>
      <c r="C51" s="15" t="s">
        <v>11</v>
      </c>
      <c r="D51" s="9">
        <f>SUM(D46:D50)</f>
        <v>6</v>
      </c>
      <c r="E51" s="9">
        <f t="shared" ref="E51:H51" si="8">SUM(E46:E50)</f>
        <v>1</v>
      </c>
      <c r="F51" s="9">
        <f t="shared" si="8"/>
        <v>0</v>
      </c>
      <c r="G51" s="9">
        <f t="shared" si="8"/>
        <v>5</v>
      </c>
      <c r="H51" s="9">
        <f t="shared" si="8"/>
        <v>0</v>
      </c>
      <c r="I51" s="306"/>
    </row>
    <row r="52" spans="1:9" ht="24">
      <c r="A52" s="347">
        <v>6</v>
      </c>
      <c r="B52" s="324" t="s">
        <v>19</v>
      </c>
      <c r="C52" s="307" t="s">
        <v>1578</v>
      </c>
      <c r="D52" s="306">
        <v>2</v>
      </c>
      <c r="E52" s="306">
        <v>0</v>
      </c>
      <c r="F52" s="306">
        <v>0</v>
      </c>
      <c r="G52" s="306">
        <f t="shared" si="7"/>
        <v>2</v>
      </c>
      <c r="H52" s="306">
        <v>0</v>
      </c>
      <c r="I52" s="306"/>
    </row>
    <row r="53" spans="1:9" ht="24">
      <c r="A53" s="348"/>
      <c r="B53" s="325"/>
      <c r="C53" s="307" t="s">
        <v>1579</v>
      </c>
      <c r="D53" s="16">
        <v>2</v>
      </c>
      <c r="E53" s="306">
        <v>0</v>
      </c>
      <c r="F53" s="306">
        <v>0</v>
      </c>
      <c r="G53" s="306">
        <f t="shared" si="7"/>
        <v>2</v>
      </c>
      <c r="H53" s="306">
        <v>0</v>
      </c>
      <c r="I53" s="306"/>
    </row>
    <row r="54" spans="1:9" ht="24">
      <c r="A54" s="348"/>
      <c r="B54" s="325"/>
      <c r="C54" s="307" t="s">
        <v>1571</v>
      </c>
      <c r="D54" s="16">
        <v>3</v>
      </c>
      <c r="E54" s="16">
        <v>0</v>
      </c>
      <c r="F54" s="16">
        <v>0</v>
      </c>
      <c r="G54" s="306">
        <f t="shared" si="7"/>
        <v>3</v>
      </c>
      <c r="H54" s="306">
        <v>0</v>
      </c>
      <c r="I54" s="306"/>
    </row>
    <row r="55" spans="1:9" ht="24">
      <c r="A55" s="349"/>
      <c r="B55" s="326"/>
      <c r="C55" s="15" t="s">
        <v>11</v>
      </c>
      <c r="D55" s="17">
        <f>SUM(D52:D54)</f>
        <v>7</v>
      </c>
      <c r="E55" s="17">
        <f>SUM(E52:E54)</f>
        <v>0</v>
      </c>
      <c r="F55" s="17">
        <f>SUM(F52:F54)</f>
        <v>0</v>
      </c>
      <c r="G55" s="306">
        <f t="shared" si="7"/>
        <v>7</v>
      </c>
      <c r="H55" s="17">
        <f>SUM(H52:H53)</f>
        <v>0</v>
      </c>
      <c r="I55" s="306"/>
    </row>
    <row r="56" spans="1:9" ht="24">
      <c r="A56" s="347">
        <v>7</v>
      </c>
      <c r="B56" s="357" t="s">
        <v>16</v>
      </c>
      <c r="C56" s="20" t="s">
        <v>1575</v>
      </c>
      <c r="D56" s="23">
        <v>2</v>
      </c>
      <c r="E56" s="23">
        <v>0</v>
      </c>
      <c r="F56" s="23">
        <v>0</v>
      </c>
      <c r="G56" s="306">
        <f t="shared" si="7"/>
        <v>2</v>
      </c>
      <c r="H56" s="23">
        <v>0</v>
      </c>
      <c r="I56" s="22"/>
    </row>
    <row r="57" spans="1:9" ht="24">
      <c r="A57" s="348"/>
      <c r="B57" s="358"/>
      <c r="C57" s="20" t="s">
        <v>1580</v>
      </c>
      <c r="D57" s="23">
        <v>2</v>
      </c>
      <c r="E57" s="23">
        <v>0</v>
      </c>
      <c r="F57" s="23">
        <v>0</v>
      </c>
      <c r="G57" s="306">
        <f t="shared" si="7"/>
        <v>2</v>
      </c>
      <c r="H57" s="23">
        <v>0</v>
      </c>
      <c r="I57" s="22"/>
    </row>
    <row r="58" spans="1:9" ht="24">
      <c r="A58" s="348"/>
      <c r="B58" s="358"/>
      <c r="C58" s="20" t="s">
        <v>780</v>
      </c>
      <c r="D58" s="23">
        <v>2</v>
      </c>
      <c r="E58" s="23">
        <v>0</v>
      </c>
      <c r="F58" s="23">
        <v>0</v>
      </c>
      <c r="G58" s="306">
        <f t="shared" si="7"/>
        <v>2</v>
      </c>
      <c r="H58" s="23">
        <v>0</v>
      </c>
      <c r="I58" s="22"/>
    </row>
    <row r="59" spans="1:9" ht="24">
      <c r="A59" s="348"/>
      <c r="B59" s="358"/>
      <c r="C59" s="20" t="s">
        <v>552</v>
      </c>
      <c r="D59" s="23">
        <v>5</v>
      </c>
      <c r="E59" s="23">
        <v>0</v>
      </c>
      <c r="F59" s="23">
        <v>0</v>
      </c>
      <c r="G59" s="306">
        <f t="shared" si="7"/>
        <v>5</v>
      </c>
      <c r="H59" s="23">
        <v>0</v>
      </c>
      <c r="I59" s="22"/>
    </row>
    <row r="60" spans="1:9" ht="24">
      <c r="A60" s="348"/>
      <c r="B60" s="358"/>
      <c r="C60" s="20" t="s">
        <v>1581</v>
      </c>
      <c r="D60" s="23">
        <v>2</v>
      </c>
      <c r="E60" s="23">
        <v>0</v>
      </c>
      <c r="F60" s="23">
        <v>0</v>
      </c>
      <c r="G60" s="306">
        <f t="shared" si="7"/>
        <v>2</v>
      </c>
      <c r="H60" s="23">
        <v>0</v>
      </c>
      <c r="I60" s="22"/>
    </row>
    <row r="61" spans="1:9" ht="24">
      <c r="A61" s="348"/>
      <c r="B61" s="358"/>
      <c r="C61" s="20" t="s">
        <v>1582</v>
      </c>
      <c r="D61" s="23">
        <v>2</v>
      </c>
      <c r="E61" s="23">
        <v>0</v>
      </c>
      <c r="F61" s="23">
        <v>0</v>
      </c>
      <c r="G61" s="306">
        <f t="shared" si="7"/>
        <v>2</v>
      </c>
      <c r="H61" s="23">
        <v>0</v>
      </c>
      <c r="I61" s="22"/>
    </row>
    <row r="62" spans="1:9" ht="24">
      <c r="A62" s="348"/>
      <c r="B62" s="358"/>
      <c r="C62" s="20" t="s">
        <v>1583</v>
      </c>
      <c r="D62" s="23">
        <v>5</v>
      </c>
      <c r="E62" s="23">
        <v>0</v>
      </c>
      <c r="F62" s="23">
        <v>0</v>
      </c>
      <c r="G62" s="306">
        <f t="shared" si="7"/>
        <v>5</v>
      </c>
      <c r="H62" s="23">
        <v>0</v>
      </c>
      <c r="I62" s="22"/>
    </row>
    <row r="63" spans="1:9" ht="24">
      <c r="A63" s="348"/>
      <c r="B63" s="358"/>
      <c r="C63" s="20" t="s">
        <v>1566</v>
      </c>
      <c r="D63" s="23">
        <v>2</v>
      </c>
      <c r="E63" s="23">
        <v>0</v>
      </c>
      <c r="F63" s="23">
        <v>0</v>
      </c>
      <c r="G63" s="306">
        <f t="shared" si="7"/>
        <v>2</v>
      </c>
      <c r="H63" s="23">
        <v>0</v>
      </c>
      <c r="I63" s="22"/>
    </row>
    <row r="64" spans="1:9" ht="24">
      <c r="A64" s="349"/>
      <c r="B64" s="359"/>
      <c r="C64" s="21" t="s">
        <v>11</v>
      </c>
      <c r="D64" s="24">
        <f>SUM(D56:D63)</f>
        <v>22</v>
      </c>
      <c r="E64" s="24">
        <f t="shared" ref="E64:H64" si="9">SUM(E56:E63)</f>
        <v>0</v>
      </c>
      <c r="F64" s="24">
        <f t="shared" si="9"/>
        <v>0</v>
      </c>
      <c r="G64" s="24">
        <f t="shared" si="9"/>
        <v>22</v>
      </c>
      <c r="H64" s="24">
        <f t="shared" si="9"/>
        <v>0</v>
      </c>
      <c r="I64" s="22"/>
    </row>
    <row r="65" spans="1:9" ht="24">
      <c r="A65" s="347">
        <v>8</v>
      </c>
      <c r="B65" s="357" t="s">
        <v>500</v>
      </c>
      <c r="C65" s="20" t="s">
        <v>1584</v>
      </c>
      <c r="D65" s="23">
        <v>1</v>
      </c>
      <c r="E65" s="23">
        <v>0</v>
      </c>
      <c r="F65" s="23">
        <v>0</v>
      </c>
      <c r="G65" s="306">
        <f t="shared" si="7"/>
        <v>1</v>
      </c>
      <c r="H65" s="23">
        <v>0</v>
      </c>
      <c r="I65" s="22"/>
    </row>
    <row r="66" spans="1:9" ht="24">
      <c r="A66" s="348"/>
      <c r="B66" s="358"/>
      <c r="C66" s="20" t="s">
        <v>1563</v>
      </c>
      <c r="D66" s="23">
        <v>1</v>
      </c>
      <c r="E66" s="23">
        <v>0</v>
      </c>
      <c r="F66" s="23">
        <v>0</v>
      </c>
      <c r="G66" s="306">
        <f t="shared" si="7"/>
        <v>1</v>
      </c>
      <c r="H66" s="23">
        <v>0</v>
      </c>
      <c r="I66" s="22"/>
    </row>
    <row r="67" spans="1:9" ht="24">
      <c r="A67" s="348"/>
      <c r="B67" s="358"/>
      <c r="C67" s="20" t="s">
        <v>1585</v>
      </c>
      <c r="D67" s="23">
        <v>1</v>
      </c>
      <c r="E67" s="23">
        <v>1</v>
      </c>
      <c r="F67" s="23">
        <v>1</v>
      </c>
      <c r="G67" s="306">
        <f t="shared" si="7"/>
        <v>0</v>
      </c>
      <c r="H67" s="23">
        <v>0</v>
      </c>
      <c r="I67" s="22"/>
    </row>
    <row r="68" spans="1:9" ht="24">
      <c r="A68" s="348"/>
      <c r="B68" s="358"/>
      <c r="C68" s="20" t="s">
        <v>1586</v>
      </c>
      <c r="D68" s="23">
        <v>3</v>
      </c>
      <c r="E68" s="23">
        <v>0</v>
      </c>
      <c r="F68" s="23">
        <v>0</v>
      </c>
      <c r="G68" s="306">
        <f t="shared" si="7"/>
        <v>3</v>
      </c>
      <c r="H68" s="23">
        <v>0</v>
      </c>
      <c r="I68" s="22"/>
    </row>
    <row r="69" spans="1:9" ht="24">
      <c r="A69" s="348"/>
      <c r="B69" s="358"/>
      <c r="C69" s="20" t="s">
        <v>1571</v>
      </c>
      <c r="D69" s="23">
        <v>2</v>
      </c>
      <c r="E69" s="23">
        <v>2</v>
      </c>
      <c r="F69" s="23">
        <v>2</v>
      </c>
      <c r="G69" s="306">
        <f t="shared" si="7"/>
        <v>0</v>
      </c>
      <c r="H69" s="23">
        <v>0</v>
      </c>
      <c r="I69" s="22"/>
    </row>
    <row r="70" spans="1:9" ht="24">
      <c r="A70" s="348"/>
      <c r="B70" s="358"/>
      <c r="C70" s="20" t="s">
        <v>1587</v>
      </c>
      <c r="D70" s="23">
        <v>1</v>
      </c>
      <c r="E70" s="23">
        <v>0</v>
      </c>
      <c r="F70" s="23">
        <v>0</v>
      </c>
      <c r="G70" s="306">
        <f t="shared" si="7"/>
        <v>1</v>
      </c>
      <c r="H70" s="23">
        <v>0</v>
      </c>
      <c r="I70" s="22"/>
    </row>
    <row r="71" spans="1:9" ht="24">
      <c r="A71" s="348"/>
      <c r="B71" s="358"/>
      <c r="C71" s="20" t="s">
        <v>1588</v>
      </c>
      <c r="D71" s="23">
        <v>2</v>
      </c>
      <c r="E71" s="23">
        <v>0</v>
      </c>
      <c r="F71" s="23">
        <v>0</v>
      </c>
      <c r="G71" s="306">
        <f t="shared" si="7"/>
        <v>2</v>
      </c>
      <c r="H71" s="23">
        <v>0</v>
      </c>
      <c r="I71" s="22"/>
    </row>
    <row r="72" spans="1:9" ht="24">
      <c r="A72" s="348"/>
      <c r="B72" s="358"/>
      <c r="C72" s="20" t="s">
        <v>1550</v>
      </c>
      <c r="D72" s="23">
        <v>2</v>
      </c>
      <c r="E72" s="23">
        <v>0</v>
      </c>
      <c r="F72" s="23">
        <v>0</v>
      </c>
      <c r="G72" s="306">
        <f t="shared" si="7"/>
        <v>2</v>
      </c>
      <c r="H72" s="23">
        <v>0</v>
      </c>
      <c r="I72" s="22"/>
    </row>
    <row r="73" spans="1:9" ht="24">
      <c r="A73" s="348"/>
      <c r="B73" s="358"/>
      <c r="C73" s="20" t="s">
        <v>1589</v>
      </c>
      <c r="D73" s="23">
        <v>1</v>
      </c>
      <c r="E73" s="23">
        <v>0</v>
      </c>
      <c r="F73" s="23">
        <v>0</v>
      </c>
      <c r="G73" s="306">
        <f t="shared" si="7"/>
        <v>1</v>
      </c>
      <c r="H73" s="23">
        <v>0</v>
      </c>
      <c r="I73" s="22"/>
    </row>
    <row r="74" spans="1:9" ht="24">
      <c r="A74" s="349"/>
      <c r="B74" s="359"/>
      <c r="C74" s="21" t="s">
        <v>11</v>
      </c>
      <c r="D74" s="24">
        <f>SUM(D65:D73)</f>
        <v>14</v>
      </c>
      <c r="E74" s="24">
        <f t="shared" ref="E74:H74" si="10">SUM(E65:E73)</f>
        <v>3</v>
      </c>
      <c r="F74" s="24">
        <f t="shared" si="10"/>
        <v>3</v>
      </c>
      <c r="G74" s="24">
        <f t="shared" si="10"/>
        <v>11</v>
      </c>
      <c r="H74" s="24">
        <f t="shared" si="10"/>
        <v>0</v>
      </c>
      <c r="I74" s="22"/>
    </row>
    <row r="75" spans="1:9" ht="24">
      <c r="A75" s="347">
        <v>9</v>
      </c>
      <c r="B75" s="338" t="s">
        <v>316</v>
      </c>
      <c r="C75" s="20" t="s">
        <v>1590</v>
      </c>
      <c r="D75" s="23">
        <v>4</v>
      </c>
      <c r="E75" s="23">
        <v>0</v>
      </c>
      <c r="F75" s="23">
        <v>0</v>
      </c>
      <c r="G75" s="306">
        <f t="shared" si="7"/>
        <v>4</v>
      </c>
      <c r="H75" s="23">
        <v>0</v>
      </c>
      <c r="I75" s="22"/>
    </row>
    <row r="76" spans="1:9" ht="24">
      <c r="A76" s="348"/>
      <c r="B76" s="339"/>
      <c r="C76" s="20" t="s">
        <v>1591</v>
      </c>
      <c r="D76" s="23">
        <v>1</v>
      </c>
      <c r="E76" s="23">
        <v>0</v>
      </c>
      <c r="F76" s="23">
        <v>0</v>
      </c>
      <c r="G76" s="306">
        <f t="shared" si="7"/>
        <v>1</v>
      </c>
      <c r="H76" s="23">
        <v>0</v>
      </c>
      <c r="I76" s="22"/>
    </row>
    <row r="77" spans="1:9" ht="24">
      <c r="A77" s="348"/>
      <c r="B77" s="339"/>
      <c r="C77" s="153" t="s">
        <v>11</v>
      </c>
      <c r="D77" s="154">
        <f>SUM(D75:D76)</f>
        <v>5</v>
      </c>
      <c r="E77" s="154">
        <f t="shared" ref="E77:H77" si="11">SUM(E75:E76)</f>
        <v>0</v>
      </c>
      <c r="F77" s="154">
        <f t="shared" si="11"/>
        <v>0</v>
      </c>
      <c r="G77" s="154">
        <f t="shared" si="11"/>
        <v>5</v>
      </c>
      <c r="H77" s="154">
        <f t="shared" si="11"/>
        <v>0</v>
      </c>
      <c r="I77" s="34"/>
    </row>
    <row r="78" spans="1:9" ht="24">
      <c r="A78" s="347">
        <v>10</v>
      </c>
      <c r="B78" s="338" t="s">
        <v>25</v>
      </c>
      <c r="C78" s="20" t="s">
        <v>1575</v>
      </c>
      <c r="D78" s="23">
        <v>3</v>
      </c>
      <c r="E78" s="23">
        <v>0</v>
      </c>
      <c r="F78" s="23">
        <v>0</v>
      </c>
      <c r="G78" s="306">
        <f t="shared" ref="G78:G80" si="12">D78-E78</f>
        <v>3</v>
      </c>
      <c r="H78" s="23">
        <v>0</v>
      </c>
      <c r="I78" s="22"/>
    </row>
    <row r="79" spans="1:9" ht="24">
      <c r="A79" s="348"/>
      <c r="B79" s="339"/>
      <c r="C79" s="20" t="s">
        <v>1564</v>
      </c>
      <c r="D79" s="23">
        <v>1</v>
      </c>
      <c r="E79" s="23">
        <v>0</v>
      </c>
      <c r="F79" s="23">
        <v>0</v>
      </c>
      <c r="G79" s="306">
        <f t="shared" si="12"/>
        <v>1</v>
      </c>
      <c r="H79" s="23">
        <v>0</v>
      </c>
      <c r="I79" s="22"/>
    </row>
    <row r="80" spans="1:9" ht="24">
      <c r="A80" s="348"/>
      <c r="B80" s="339"/>
      <c r="C80" s="317" t="s">
        <v>1592</v>
      </c>
      <c r="D80" s="318">
        <v>6</v>
      </c>
      <c r="E80" s="318">
        <v>0</v>
      </c>
      <c r="F80" s="318">
        <v>0</v>
      </c>
      <c r="G80" s="306">
        <f t="shared" si="12"/>
        <v>6</v>
      </c>
      <c r="H80" s="23">
        <v>0</v>
      </c>
      <c r="I80" s="22"/>
    </row>
    <row r="81" spans="1:9" ht="24">
      <c r="A81" s="348"/>
      <c r="B81" s="339"/>
      <c r="C81" s="153" t="s">
        <v>11</v>
      </c>
      <c r="D81" s="154">
        <f>SUM(D78:D80)</f>
        <v>10</v>
      </c>
      <c r="E81" s="154">
        <f t="shared" ref="E81:H81" si="13">SUM(E78:E80)</f>
        <v>0</v>
      </c>
      <c r="F81" s="154">
        <f t="shared" si="13"/>
        <v>0</v>
      </c>
      <c r="G81" s="154">
        <f t="shared" si="13"/>
        <v>10</v>
      </c>
      <c r="H81" s="154">
        <f t="shared" si="13"/>
        <v>0</v>
      </c>
      <c r="I81" s="34"/>
    </row>
    <row r="82" spans="1:9" ht="24">
      <c r="A82" s="345">
        <v>11</v>
      </c>
      <c r="B82" s="356" t="s">
        <v>23</v>
      </c>
      <c r="C82" s="20" t="s">
        <v>1593</v>
      </c>
      <c r="D82" s="23">
        <v>1</v>
      </c>
      <c r="E82" s="23">
        <v>0</v>
      </c>
      <c r="F82" s="23">
        <v>0</v>
      </c>
      <c r="G82" s="306">
        <f t="shared" ref="G82:G84" si="14">D82-E82</f>
        <v>1</v>
      </c>
      <c r="H82" s="23">
        <v>0</v>
      </c>
      <c r="I82" s="22"/>
    </row>
    <row r="83" spans="1:9" ht="24">
      <c r="A83" s="345"/>
      <c r="B83" s="356"/>
      <c r="C83" s="20" t="s">
        <v>1575</v>
      </c>
      <c r="D83" s="23">
        <v>1</v>
      </c>
      <c r="E83" s="23">
        <v>0</v>
      </c>
      <c r="F83" s="23">
        <v>0</v>
      </c>
      <c r="G83" s="306">
        <f t="shared" si="14"/>
        <v>1</v>
      </c>
      <c r="H83" s="23">
        <v>0</v>
      </c>
      <c r="I83" s="22"/>
    </row>
    <row r="84" spans="1:9" ht="24">
      <c r="A84" s="345"/>
      <c r="B84" s="356"/>
      <c r="C84" s="317" t="s">
        <v>1571</v>
      </c>
      <c r="D84" s="318">
        <v>1</v>
      </c>
      <c r="E84" s="318">
        <v>1</v>
      </c>
      <c r="F84" s="318">
        <v>1</v>
      </c>
      <c r="G84" s="306">
        <f t="shared" si="14"/>
        <v>0</v>
      </c>
      <c r="H84" s="23">
        <v>0</v>
      </c>
      <c r="I84" s="22"/>
    </row>
    <row r="85" spans="1:9" ht="24">
      <c r="A85" s="345"/>
      <c r="B85" s="356"/>
      <c r="C85" s="153" t="s">
        <v>11</v>
      </c>
      <c r="D85" s="154">
        <f>SUM(D82:D84)</f>
        <v>3</v>
      </c>
      <c r="E85" s="154">
        <f t="shared" ref="E85:H85" si="15">SUM(E82:E84)</f>
        <v>1</v>
      </c>
      <c r="F85" s="154">
        <f t="shared" si="15"/>
        <v>1</v>
      </c>
      <c r="G85" s="154">
        <f t="shared" si="15"/>
        <v>2</v>
      </c>
      <c r="H85" s="154">
        <f t="shared" si="15"/>
        <v>0</v>
      </c>
      <c r="I85" s="34"/>
    </row>
    <row r="86" spans="1:9" ht="24">
      <c r="A86" s="306">
        <v>12</v>
      </c>
      <c r="B86" s="308" t="s">
        <v>297</v>
      </c>
      <c r="C86" s="20" t="s">
        <v>1345</v>
      </c>
      <c r="D86" s="23">
        <v>4</v>
      </c>
      <c r="E86" s="23">
        <v>0</v>
      </c>
      <c r="F86" s="23">
        <v>0</v>
      </c>
      <c r="G86" s="306">
        <f t="shared" ref="G86:G87" si="16">D86-E86</f>
        <v>4</v>
      </c>
      <c r="H86" s="23">
        <v>0</v>
      </c>
      <c r="I86" s="22"/>
    </row>
    <row r="87" spans="1:9" ht="24">
      <c r="A87" s="306">
        <v>13</v>
      </c>
      <c r="B87" s="308" t="s">
        <v>1594</v>
      </c>
      <c r="C87" s="20" t="s">
        <v>1595</v>
      </c>
      <c r="D87" s="23">
        <v>11</v>
      </c>
      <c r="E87" s="23">
        <v>0</v>
      </c>
      <c r="F87" s="23">
        <v>0</v>
      </c>
      <c r="G87" s="306">
        <f t="shared" si="16"/>
        <v>11</v>
      </c>
      <c r="H87" s="23">
        <v>0</v>
      </c>
      <c r="I87" s="22"/>
    </row>
    <row r="88" spans="1:9" ht="24">
      <c r="A88" s="306">
        <v>14</v>
      </c>
      <c r="B88" s="308" t="s">
        <v>1596</v>
      </c>
      <c r="C88" s="20" t="s">
        <v>1566</v>
      </c>
      <c r="D88" s="23">
        <v>1</v>
      </c>
      <c r="E88" s="23">
        <v>0</v>
      </c>
      <c r="F88" s="23">
        <v>0</v>
      </c>
      <c r="G88" s="306">
        <f t="shared" ref="G88:G91" si="17">D88-E88</f>
        <v>1</v>
      </c>
      <c r="H88" s="23">
        <v>0</v>
      </c>
      <c r="I88" s="22"/>
    </row>
    <row r="89" spans="1:9" ht="24">
      <c r="A89" s="306">
        <v>15</v>
      </c>
      <c r="B89" s="308" t="s">
        <v>22</v>
      </c>
      <c r="C89" s="20" t="s">
        <v>1597</v>
      </c>
      <c r="D89" s="23">
        <v>1</v>
      </c>
      <c r="E89" s="23">
        <v>1</v>
      </c>
      <c r="F89" s="23">
        <v>0</v>
      </c>
      <c r="G89" s="306">
        <f t="shared" si="17"/>
        <v>0</v>
      </c>
      <c r="H89" s="23">
        <v>0</v>
      </c>
      <c r="I89" s="22"/>
    </row>
    <row r="90" spans="1:9" ht="24">
      <c r="A90" s="345">
        <v>16</v>
      </c>
      <c r="B90" s="356" t="s">
        <v>20</v>
      </c>
      <c r="C90" s="20" t="s">
        <v>1566</v>
      </c>
      <c r="D90" s="23">
        <v>2</v>
      </c>
      <c r="E90" s="23">
        <v>0</v>
      </c>
      <c r="F90" s="23">
        <v>0</v>
      </c>
      <c r="G90" s="306">
        <f t="shared" si="17"/>
        <v>2</v>
      </c>
      <c r="H90" s="23">
        <v>0</v>
      </c>
      <c r="I90" s="22"/>
    </row>
    <row r="91" spans="1:9" ht="24">
      <c r="A91" s="345"/>
      <c r="B91" s="356"/>
      <c r="C91" s="317" t="s">
        <v>1571</v>
      </c>
      <c r="D91" s="318">
        <v>2</v>
      </c>
      <c r="E91" s="318">
        <v>0</v>
      </c>
      <c r="F91" s="318">
        <v>0</v>
      </c>
      <c r="G91" s="306">
        <f t="shared" si="17"/>
        <v>2</v>
      </c>
      <c r="H91" s="23">
        <v>0</v>
      </c>
      <c r="I91" s="22"/>
    </row>
    <row r="92" spans="1:9" ht="24">
      <c r="A92" s="345"/>
      <c r="B92" s="356"/>
      <c r="C92" s="153" t="s">
        <v>11</v>
      </c>
      <c r="D92" s="154">
        <f>SUM(D90:D91)</f>
        <v>4</v>
      </c>
      <c r="E92" s="154">
        <f>SUM(E90:E91)</f>
        <v>0</v>
      </c>
      <c r="F92" s="154">
        <f>SUM(F90:F91)</f>
        <v>0</v>
      </c>
      <c r="G92" s="154">
        <f>SUM(G90:G91)</f>
        <v>4</v>
      </c>
      <c r="H92" s="154">
        <f>SUM(H90:H91)</f>
        <v>0</v>
      </c>
      <c r="I92" s="34"/>
    </row>
    <row r="93" spans="1:9" ht="24">
      <c r="A93" s="306">
        <v>17</v>
      </c>
      <c r="B93" s="308" t="s">
        <v>53</v>
      </c>
      <c r="C93" s="20" t="s">
        <v>1345</v>
      </c>
      <c r="D93" s="23">
        <v>1</v>
      </c>
      <c r="E93" s="23">
        <v>1</v>
      </c>
      <c r="F93" s="23">
        <v>1</v>
      </c>
      <c r="G93" s="306">
        <f t="shared" ref="G93" si="18">D93-E93</f>
        <v>0</v>
      </c>
      <c r="H93" s="23">
        <v>0</v>
      </c>
      <c r="I93" s="22"/>
    </row>
    <row r="94" spans="1:9" ht="25.5" customHeight="1">
      <c r="A94" s="327" t="s">
        <v>743</v>
      </c>
      <c r="B94" s="327"/>
      <c r="C94" s="327"/>
      <c r="D94" s="150">
        <f>D28+D37+D42+D45+D51+D55+D64+D74+D77+D81+D85+D86+D87+D88+D89+D92+D93</f>
        <v>252</v>
      </c>
      <c r="E94" s="150">
        <f t="shared" ref="E94:H94" si="19">E28+E37+E42+E45+E51+E55+E64+E74+E77+E81+E85+E86+E87+E88+E89+E92+E93</f>
        <v>15</v>
      </c>
      <c r="F94" s="150">
        <f t="shared" si="19"/>
        <v>9</v>
      </c>
      <c r="G94" s="150">
        <f t="shared" si="19"/>
        <v>237</v>
      </c>
      <c r="H94" s="150">
        <f t="shared" si="19"/>
        <v>0</v>
      </c>
      <c r="I94" s="40"/>
    </row>
  </sheetData>
  <mergeCells count="31">
    <mergeCell ref="B65:B74"/>
    <mergeCell ref="A75:A77"/>
    <mergeCell ref="B75:B77"/>
    <mergeCell ref="A1:G1"/>
    <mergeCell ref="H1:I1"/>
    <mergeCell ref="A2:I2"/>
    <mergeCell ref="A3:G3"/>
    <mergeCell ref="A4:C4"/>
    <mergeCell ref="G4:I4"/>
    <mergeCell ref="A7:A28"/>
    <mergeCell ref="B7:B28"/>
    <mergeCell ref="A29:A37"/>
    <mergeCell ref="B29:B37"/>
    <mergeCell ref="A43:A45"/>
    <mergeCell ref="B43:B45"/>
    <mergeCell ref="A94:C94"/>
    <mergeCell ref="B38:B42"/>
    <mergeCell ref="A38:A42"/>
    <mergeCell ref="A78:A81"/>
    <mergeCell ref="B78:B81"/>
    <mergeCell ref="A82:A85"/>
    <mergeCell ref="A46:A51"/>
    <mergeCell ref="B46:B51"/>
    <mergeCell ref="A52:A55"/>
    <mergeCell ref="B52:B55"/>
    <mergeCell ref="A56:A64"/>
    <mergeCell ref="B56:B64"/>
    <mergeCell ref="B82:B85"/>
    <mergeCell ref="A90:A92"/>
    <mergeCell ref="B90:B92"/>
    <mergeCell ref="A65:A74"/>
  </mergeCells>
  <pageMargins left="0.7" right="0.45" top="0.5" bottom="0.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I97"/>
  <sheetViews>
    <sheetView topLeftCell="A28" workbookViewId="0">
      <selection activeCell="A33" sqref="A33:I39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123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7">
        <v>1</v>
      </c>
      <c r="B7" s="324" t="s">
        <v>18</v>
      </c>
      <c r="C7" s="233" t="s">
        <v>68</v>
      </c>
      <c r="D7" s="6">
        <v>5</v>
      </c>
      <c r="E7" s="6">
        <v>0</v>
      </c>
      <c r="F7" s="6">
        <v>0</v>
      </c>
      <c r="G7" s="6">
        <f>D7-E7</f>
        <v>5</v>
      </c>
      <c r="H7" s="6">
        <v>0</v>
      </c>
      <c r="I7" s="5"/>
    </row>
    <row r="8" spans="1:9" ht="24.95" customHeight="1">
      <c r="A8" s="348"/>
      <c r="B8" s="325"/>
      <c r="C8" s="233" t="s">
        <v>124</v>
      </c>
      <c r="D8" s="234">
        <v>5</v>
      </c>
      <c r="E8" s="234">
        <v>0</v>
      </c>
      <c r="F8" s="234">
        <v>0</v>
      </c>
      <c r="G8" s="298">
        <f t="shared" ref="G8:G31" si="0">D8-E8</f>
        <v>5</v>
      </c>
      <c r="H8" s="234">
        <v>0</v>
      </c>
      <c r="I8" s="235"/>
    </row>
    <row r="9" spans="1:9" ht="24.95" customHeight="1">
      <c r="A9" s="348"/>
      <c r="B9" s="325"/>
      <c r="C9" s="233" t="s">
        <v>1128</v>
      </c>
      <c r="D9" s="234">
        <v>16</v>
      </c>
      <c r="E9" s="234">
        <v>0</v>
      </c>
      <c r="F9" s="234">
        <v>0</v>
      </c>
      <c r="G9" s="298">
        <f t="shared" si="0"/>
        <v>16</v>
      </c>
      <c r="H9" s="234">
        <v>0</v>
      </c>
      <c r="I9" s="235"/>
    </row>
    <row r="10" spans="1:9" ht="24.95" customHeight="1">
      <c r="A10" s="348"/>
      <c r="B10" s="325"/>
      <c r="C10" s="233" t="s">
        <v>1129</v>
      </c>
      <c r="D10" s="234">
        <v>2</v>
      </c>
      <c r="E10" s="234">
        <v>0</v>
      </c>
      <c r="F10" s="234">
        <v>0</v>
      </c>
      <c r="G10" s="298">
        <f t="shared" si="0"/>
        <v>2</v>
      </c>
      <c r="H10" s="234">
        <v>0</v>
      </c>
      <c r="I10" s="235"/>
    </row>
    <row r="11" spans="1:9" ht="24.95" customHeight="1">
      <c r="A11" s="348"/>
      <c r="B11" s="325"/>
      <c r="C11" s="233" t="s">
        <v>1130</v>
      </c>
      <c r="D11" s="234">
        <v>1</v>
      </c>
      <c r="E11" s="234">
        <v>0</v>
      </c>
      <c r="F11" s="234">
        <v>0</v>
      </c>
      <c r="G11" s="298">
        <f t="shared" si="0"/>
        <v>1</v>
      </c>
      <c r="H11" s="234">
        <v>0</v>
      </c>
      <c r="I11" s="235"/>
    </row>
    <row r="12" spans="1:9" ht="24.95" customHeight="1">
      <c r="A12" s="348"/>
      <c r="B12" s="325"/>
      <c r="C12" s="233" t="s">
        <v>1131</v>
      </c>
      <c r="D12" s="234">
        <v>7</v>
      </c>
      <c r="E12" s="234">
        <v>0</v>
      </c>
      <c r="F12" s="234">
        <v>0</v>
      </c>
      <c r="G12" s="298">
        <f t="shared" si="0"/>
        <v>7</v>
      </c>
      <c r="H12" s="234">
        <v>0</v>
      </c>
      <c r="I12" s="235"/>
    </row>
    <row r="13" spans="1:9" ht="24.95" customHeight="1">
      <c r="A13" s="348"/>
      <c r="B13" s="325"/>
      <c r="C13" s="233" t="s">
        <v>1132</v>
      </c>
      <c r="D13" s="234">
        <v>1</v>
      </c>
      <c r="E13" s="234">
        <v>0</v>
      </c>
      <c r="F13" s="234">
        <v>0</v>
      </c>
      <c r="G13" s="298">
        <f t="shared" si="0"/>
        <v>1</v>
      </c>
      <c r="H13" s="234">
        <v>0</v>
      </c>
      <c r="I13" s="235"/>
    </row>
    <row r="14" spans="1:9" ht="24.95" customHeight="1">
      <c r="A14" s="348"/>
      <c r="B14" s="325"/>
      <c r="C14" s="233" t="s">
        <v>1133</v>
      </c>
      <c r="D14" s="234">
        <v>1</v>
      </c>
      <c r="E14" s="234">
        <v>0</v>
      </c>
      <c r="F14" s="234">
        <v>0</v>
      </c>
      <c r="G14" s="298">
        <f t="shared" si="0"/>
        <v>1</v>
      </c>
      <c r="H14" s="234">
        <v>0</v>
      </c>
      <c r="I14" s="235"/>
    </row>
    <row r="15" spans="1:9" ht="24.95" customHeight="1">
      <c r="A15" s="348"/>
      <c r="B15" s="325"/>
      <c r="C15" s="233" t="s">
        <v>1134</v>
      </c>
      <c r="D15" s="234">
        <v>1</v>
      </c>
      <c r="E15" s="234">
        <v>0</v>
      </c>
      <c r="F15" s="234">
        <v>0</v>
      </c>
      <c r="G15" s="298">
        <f t="shared" si="0"/>
        <v>1</v>
      </c>
      <c r="H15" s="234">
        <v>0</v>
      </c>
      <c r="I15" s="235"/>
    </row>
    <row r="16" spans="1:9" ht="24.95" customHeight="1">
      <c r="A16" s="348"/>
      <c r="B16" s="325"/>
      <c r="C16" s="233" t="s">
        <v>1135</v>
      </c>
      <c r="D16" s="234">
        <v>1</v>
      </c>
      <c r="E16" s="234">
        <v>1</v>
      </c>
      <c r="F16" s="234">
        <v>0</v>
      </c>
      <c r="G16" s="298">
        <f t="shared" si="0"/>
        <v>0</v>
      </c>
      <c r="H16" s="234">
        <v>0</v>
      </c>
      <c r="I16" s="235"/>
    </row>
    <row r="17" spans="1:9" ht="24.95" customHeight="1">
      <c r="A17" s="348"/>
      <c r="B17" s="325"/>
      <c r="C17" s="233" t="s">
        <v>1136</v>
      </c>
      <c r="D17" s="234">
        <v>2</v>
      </c>
      <c r="E17" s="234">
        <v>0</v>
      </c>
      <c r="F17" s="234">
        <v>0</v>
      </c>
      <c r="G17" s="298">
        <f t="shared" si="0"/>
        <v>2</v>
      </c>
      <c r="H17" s="234">
        <v>0</v>
      </c>
      <c r="I17" s="235"/>
    </row>
    <row r="18" spans="1:9" ht="24.95" customHeight="1">
      <c r="A18" s="348"/>
      <c r="B18" s="325"/>
      <c r="C18" s="233" t="s">
        <v>1137</v>
      </c>
      <c r="D18" s="234">
        <v>1</v>
      </c>
      <c r="E18" s="234">
        <v>0</v>
      </c>
      <c r="F18" s="234">
        <v>0</v>
      </c>
      <c r="G18" s="298">
        <f t="shared" si="0"/>
        <v>1</v>
      </c>
      <c r="H18" s="234">
        <v>0</v>
      </c>
      <c r="I18" s="235"/>
    </row>
    <row r="19" spans="1:9" ht="24.95" customHeight="1">
      <c r="A19" s="348"/>
      <c r="B19" s="325"/>
      <c r="C19" s="233" t="s">
        <v>1138</v>
      </c>
      <c r="D19" s="234">
        <v>2</v>
      </c>
      <c r="E19" s="234">
        <v>0</v>
      </c>
      <c r="F19" s="234">
        <v>0</v>
      </c>
      <c r="G19" s="298">
        <f t="shared" si="0"/>
        <v>2</v>
      </c>
      <c r="H19" s="234">
        <v>0</v>
      </c>
      <c r="I19" s="235"/>
    </row>
    <row r="20" spans="1:9" ht="24.95" customHeight="1">
      <c r="A20" s="348"/>
      <c r="B20" s="325"/>
      <c r="C20" s="233" t="s">
        <v>1139</v>
      </c>
      <c r="D20" s="234">
        <v>2</v>
      </c>
      <c r="E20" s="234">
        <v>0</v>
      </c>
      <c r="F20" s="234">
        <v>0</v>
      </c>
      <c r="G20" s="298">
        <f t="shared" si="0"/>
        <v>2</v>
      </c>
      <c r="H20" s="234">
        <v>0</v>
      </c>
      <c r="I20" s="235"/>
    </row>
    <row r="21" spans="1:9" ht="24.95" customHeight="1">
      <c r="A21" s="348"/>
      <c r="B21" s="325"/>
      <c r="C21" s="233" t="s">
        <v>1140</v>
      </c>
      <c r="D21" s="234">
        <v>1</v>
      </c>
      <c r="E21" s="234">
        <v>0</v>
      </c>
      <c r="F21" s="234">
        <v>0</v>
      </c>
      <c r="G21" s="298">
        <f t="shared" si="0"/>
        <v>1</v>
      </c>
      <c r="H21" s="234">
        <v>0</v>
      </c>
      <c r="I21" s="235"/>
    </row>
    <row r="22" spans="1:9" ht="24.95" customHeight="1">
      <c r="A22" s="348"/>
      <c r="B22" s="325"/>
      <c r="C22" s="233" t="s">
        <v>1141</v>
      </c>
      <c r="D22" s="234">
        <v>2</v>
      </c>
      <c r="E22" s="234">
        <v>0</v>
      </c>
      <c r="F22" s="234">
        <v>0</v>
      </c>
      <c r="G22" s="298">
        <f t="shared" si="0"/>
        <v>2</v>
      </c>
      <c r="H22" s="234">
        <v>0</v>
      </c>
      <c r="I22" s="235"/>
    </row>
    <row r="23" spans="1:9" ht="24.95" customHeight="1">
      <c r="A23" s="348"/>
      <c r="B23" s="325"/>
      <c r="C23" s="233" t="s">
        <v>799</v>
      </c>
      <c r="D23" s="234">
        <v>1</v>
      </c>
      <c r="E23" s="234">
        <v>0</v>
      </c>
      <c r="F23" s="234">
        <v>0</v>
      </c>
      <c r="G23" s="298">
        <f t="shared" si="0"/>
        <v>1</v>
      </c>
      <c r="H23" s="234">
        <v>0</v>
      </c>
      <c r="I23" s="235"/>
    </row>
    <row r="24" spans="1:9" ht="24.95" customHeight="1">
      <c r="A24" s="348"/>
      <c r="B24" s="325"/>
      <c r="C24" s="233" t="s">
        <v>36</v>
      </c>
      <c r="D24" s="234">
        <v>4</v>
      </c>
      <c r="E24" s="234">
        <v>0</v>
      </c>
      <c r="F24" s="234">
        <v>0</v>
      </c>
      <c r="G24" s="298">
        <f t="shared" si="0"/>
        <v>4</v>
      </c>
      <c r="H24" s="234">
        <v>0</v>
      </c>
      <c r="I24" s="235"/>
    </row>
    <row r="25" spans="1:9" ht="24.95" customHeight="1">
      <c r="A25" s="348"/>
      <c r="B25" s="325"/>
      <c r="C25" s="233" t="s">
        <v>1142</v>
      </c>
      <c r="D25" s="234">
        <v>1</v>
      </c>
      <c r="E25" s="234">
        <v>0</v>
      </c>
      <c r="F25" s="234">
        <v>0</v>
      </c>
      <c r="G25" s="298">
        <f t="shared" si="0"/>
        <v>1</v>
      </c>
      <c r="H25" s="234">
        <v>0</v>
      </c>
      <c r="I25" s="235"/>
    </row>
    <row r="26" spans="1:9" ht="24.95" customHeight="1">
      <c r="A26" s="348"/>
      <c r="B26" s="325"/>
      <c r="C26" s="233" t="s">
        <v>1143</v>
      </c>
      <c r="D26" s="234">
        <v>14</v>
      </c>
      <c r="E26" s="234">
        <v>0</v>
      </c>
      <c r="F26" s="234">
        <v>0</v>
      </c>
      <c r="G26" s="298">
        <f t="shared" si="0"/>
        <v>14</v>
      </c>
      <c r="H26" s="234">
        <v>0</v>
      </c>
      <c r="I26" s="235"/>
    </row>
    <row r="27" spans="1:9" ht="24.95" customHeight="1">
      <c r="A27" s="348"/>
      <c r="B27" s="325"/>
      <c r="C27" s="233" t="s">
        <v>1144</v>
      </c>
      <c r="D27" s="234">
        <v>1</v>
      </c>
      <c r="E27" s="234">
        <v>0</v>
      </c>
      <c r="F27" s="234">
        <v>0</v>
      </c>
      <c r="G27" s="298">
        <f t="shared" si="0"/>
        <v>1</v>
      </c>
      <c r="H27" s="234">
        <v>0</v>
      </c>
      <c r="I27" s="235"/>
    </row>
    <row r="28" spans="1:9" ht="24.95" customHeight="1">
      <c r="A28" s="348"/>
      <c r="B28" s="325"/>
      <c r="C28" s="233" t="s">
        <v>1145</v>
      </c>
      <c r="D28" s="93">
        <v>1</v>
      </c>
      <c r="E28" s="93">
        <v>0</v>
      </c>
      <c r="F28" s="93">
        <v>0</v>
      </c>
      <c r="G28" s="298">
        <f t="shared" si="0"/>
        <v>1</v>
      </c>
      <c r="H28" s="93">
        <v>0</v>
      </c>
      <c r="I28" s="5"/>
    </row>
    <row r="29" spans="1:9" ht="24.95" customHeight="1">
      <c r="A29" s="348"/>
      <c r="B29" s="325"/>
      <c r="C29" s="233" t="s">
        <v>1146</v>
      </c>
      <c r="D29" s="6">
        <v>2</v>
      </c>
      <c r="E29" s="6">
        <v>0</v>
      </c>
      <c r="F29" s="6">
        <v>0</v>
      </c>
      <c r="G29" s="298">
        <f t="shared" si="0"/>
        <v>2</v>
      </c>
      <c r="H29" s="6">
        <v>0</v>
      </c>
      <c r="I29" s="5"/>
    </row>
    <row r="30" spans="1:9" ht="26.1" customHeight="1">
      <c r="A30" s="348"/>
      <c r="B30" s="325"/>
      <c r="C30" s="233" t="s">
        <v>461</v>
      </c>
      <c r="D30" s="6">
        <v>3</v>
      </c>
      <c r="E30" s="6">
        <v>3</v>
      </c>
      <c r="F30" s="6">
        <v>0</v>
      </c>
      <c r="G30" s="298">
        <f t="shared" si="0"/>
        <v>0</v>
      </c>
      <c r="H30" s="6">
        <v>0</v>
      </c>
      <c r="I30" s="6"/>
    </row>
    <row r="31" spans="1:9" ht="26.1" customHeight="1">
      <c r="A31" s="348"/>
      <c r="B31" s="325"/>
      <c r="C31" s="233" t="s">
        <v>1147</v>
      </c>
      <c r="D31" s="6">
        <v>2</v>
      </c>
      <c r="E31" s="6">
        <v>0</v>
      </c>
      <c r="F31" s="6">
        <v>0</v>
      </c>
      <c r="G31" s="298">
        <f t="shared" si="0"/>
        <v>2</v>
      </c>
      <c r="H31" s="6">
        <v>0</v>
      </c>
      <c r="I31" s="6"/>
    </row>
    <row r="32" spans="1:9" ht="26.1" customHeight="1">
      <c r="A32" s="349"/>
      <c r="B32" s="326"/>
      <c r="C32" s="15" t="s">
        <v>11</v>
      </c>
      <c r="D32" s="9">
        <f>SUM(D7:D31)</f>
        <v>79</v>
      </c>
      <c r="E32" s="9">
        <f t="shared" ref="E32:H32" si="1">SUM(E7:E31)</f>
        <v>4</v>
      </c>
      <c r="F32" s="9">
        <f t="shared" si="1"/>
        <v>0</v>
      </c>
      <c r="G32" s="9">
        <f t="shared" si="1"/>
        <v>75</v>
      </c>
      <c r="H32" s="9">
        <f t="shared" si="1"/>
        <v>0</v>
      </c>
      <c r="I32" s="6"/>
    </row>
    <row r="33" spans="1:9" ht="26.1" customHeight="1">
      <c r="A33" s="347">
        <v>2</v>
      </c>
      <c r="B33" s="324" t="s">
        <v>45</v>
      </c>
      <c r="C33" s="182" t="s">
        <v>125</v>
      </c>
      <c r="D33" s="6">
        <v>4</v>
      </c>
      <c r="E33" s="6">
        <v>0</v>
      </c>
      <c r="F33" s="6">
        <v>0</v>
      </c>
      <c r="G33" s="93">
        <f>D33-E33</f>
        <v>4</v>
      </c>
      <c r="H33" s="6">
        <v>0</v>
      </c>
      <c r="I33" s="6"/>
    </row>
    <row r="34" spans="1:9" ht="26.1" customHeight="1">
      <c r="A34" s="348"/>
      <c r="B34" s="325"/>
      <c r="C34" s="233" t="s">
        <v>1139</v>
      </c>
      <c r="D34" s="234">
        <v>2</v>
      </c>
      <c r="E34" s="234">
        <v>1</v>
      </c>
      <c r="F34" s="234">
        <v>0</v>
      </c>
      <c r="G34" s="298">
        <f t="shared" ref="G34:G38" si="2">D34-E34</f>
        <v>1</v>
      </c>
      <c r="H34" s="234">
        <v>0</v>
      </c>
      <c r="I34" s="234"/>
    </row>
    <row r="35" spans="1:9" ht="26.1" customHeight="1">
      <c r="A35" s="348"/>
      <c r="B35" s="325"/>
      <c r="C35" s="233" t="s">
        <v>1148</v>
      </c>
      <c r="D35" s="234">
        <v>1</v>
      </c>
      <c r="E35" s="234">
        <v>0</v>
      </c>
      <c r="F35" s="234">
        <v>0</v>
      </c>
      <c r="G35" s="298">
        <f t="shared" si="2"/>
        <v>1</v>
      </c>
      <c r="H35" s="234">
        <v>0</v>
      </c>
      <c r="I35" s="234"/>
    </row>
    <row r="36" spans="1:9" ht="26.1" customHeight="1">
      <c r="A36" s="348"/>
      <c r="B36" s="325"/>
      <c r="C36" s="233" t="s">
        <v>1149</v>
      </c>
      <c r="D36" s="234">
        <v>3</v>
      </c>
      <c r="E36" s="234">
        <v>0</v>
      </c>
      <c r="F36" s="234">
        <v>0</v>
      </c>
      <c r="G36" s="298">
        <f t="shared" si="2"/>
        <v>3</v>
      </c>
      <c r="H36" s="234">
        <v>0</v>
      </c>
      <c r="I36" s="234"/>
    </row>
    <row r="37" spans="1:9" ht="26.1" customHeight="1">
      <c r="A37" s="348"/>
      <c r="B37" s="325"/>
      <c r="C37" s="233" t="s">
        <v>471</v>
      </c>
      <c r="D37" s="234">
        <v>2</v>
      </c>
      <c r="E37" s="234">
        <v>0</v>
      </c>
      <c r="F37" s="234">
        <v>0</v>
      </c>
      <c r="G37" s="298">
        <f t="shared" si="2"/>
        <v>2</v>
      </c>
      <c r="H37" s="234">
        <v>0</v>
      </c>
      <c r="I37" s="234"/>
    </row>
    <row r="38" spans="1:9" ht="26.1" customHeight="1">
      <c r="A38" s="348"/>
      <c r="B38" s="325"/>
      <c r="C38" s="233" t="s">
        <v>1150</v>
      </c>
      <c r="D38" s="234">
        <v>4</v>
      </c>
      <c r="E38" s="234">
        <v>0</v>
      </c>
      <c r="F38" s="234">
        <v>0</v>
      </c>
      <c r="G38" s="298">
        <f t="shared" si="2"/>
        <v>4</v>
      </c>
      <c r="H38" s="234">
        <v>0</v>
      </c>
      <c r="I38" s="234"/>
    </row>
    <row r="39" spans="1:9" ht="26.1" customHeight="1">
      <c r="A39" s="348"/>
      <c r="B39" s="325"/>
      <c r="C39" s="15" t="s">
        <v>11</v>
      </c>
      <c r="D39" s="9">
        <f>SUM(D33:D38)</f>
        <v>16</v>
      </c>
      <c r="E39" s="9">
        <f t="shared" ref="E39:H39" si="3">SUM(E33:E38)</f>
        <v>1</v>
      </c>
      <c r="F39" s="9">
        <f t="shared" si="3"/>
        <v>0</v>
      </c>
      <c r="G39" s="9">
        <f t="shared" si="3"/>
        <v>15</v>
      </c>
      <c r="H39" s="9">
        <f t="shared" si="3"/>
        <v>0</v>
      </c>
      <c r="I39" s="234"/>
    </row>
    <row r="40" spans="1:9" ht="26.1" customHeight="1">
      <c r="A40" s="347">
        <v>3</v>
      </c>
      <c r="B40" s="324" t="s">
        <v>27</v>
      </c>
      <c r="C40" s="14" t="s">
        <v>126</v>
      </c>
      <c r="D40" s="6">
        <v>17</v>
      </c>
      <c r="E40" s="6">
        <v>3</v>
      </c>
      <c r="F40" s="6">
        <v>0</v>
      </c>
      <c r="G40" s="93">
        <f>D40-E40</f>
        <v>14</v>
      </c>
      <c r="H40" s="6">
        <v>0</v>
      </c>
      <c r="I40" s="6"/>
    </row>
    <row r="41" spans="1:9" ht="26.1" customHeight="1">
      <c r="A41" s="348"/>
      <c r="B41" s="325"/>
      <c r="C41" s="233" t="s">
        <v>301</v>
      </c>
      <c r="D41" s="234">
        <v>4</v>
      </c>
      <c r="E41" s="234">
        <v>0</v>
      </c>
      <c r="F41" s="234">
        <v>0</v>
      </c>
      <c r="G41" s="298">
        <f t="shared" ref="G41:G43" si="4">D41-E41</f>
        <v>4</v>
      </c>
      <c r="H41" s="234">
        <v>0</v>
      </c>
      <c r="I41" s="234"/>
    </row>
    <row r="42" spans="1:9" ht="26.1" customHeight="1">
      <c r="A42" s="348"/>
      <c r="B42" s="325"/>
      <c r="C42" s="233" t="s">
        <v>1151</v>
      </c>
      <c r="D42" s="234">
        <v>1</v>
      </c>
      <c r="E42" s="234">
        <v>1</v>
      </c>
      <c r="F42" s="234">
        <v>1</v>
      </c>
      <c r="G42" s="298">
        <f t="shared" si="4"/>
        <v>0</v>
      </c>
      <c r="H42" s="234">
        <v>0</v>
      </c>
      <c r="I42" s="234"/>
    </row>
    <row r="43" spans="1:9" ht="26.1" customHeight="1">
      <c r="A43" s="348"/>
      <c r="B43" s="325"/>
      <c r="C43" s="233" t="s">
        <v>127</v>
      </c>
      <c r="D43" s="234">
        <v>1</v>
      </c>
      <c r="E43" s="234">
        <v>1</v>
      </c>
      <c r="F43" s="234">
        <v>1</v>
      </c>
      <c r="G43" s="298">
        <f t="shared" si="4"/>
        <v>0</v>
      </c>
      <c r="H43" s="234">
        <v>0</v>
      </c>
      <c r="I43" s="234"/>
    </row>
    <row r="44" spans="1:9" ht="26.1" customHeight="1">
      <c r="A44" s="349"/>
      <c r="B44" s="326"/>
      <c r="C44" s="15" t="s">
        <v>11</v>
      </c>
      <c r="D44" s="9">
        <f>SUM(D40:D43)</f>
        <v>23</v>
      </c>
      <c r="E44" s="9">
        <f t="shared" ref="E44:H44" si="5">SUM(E40:E43)</f>
        <v>5</v>
      </c>
      <c r="F44" s="9">
        <f t="shared" si="5"/>
        <v>2</v>
      </c>
      <c r="G44" s="9">
        <f t="shared" si="5"/>
        <v>18</v>
      </c>
      <c r="H44" s="9">
        <f t="shared" si="5"/>
        <v>0</v>
      </c>
      <c r="I44" s="234"/>
    </row>
    <row r="45" spans="1:9" ht="24">
      <c r="A45" s="347">
        <v>4</v>
      </c>
      <c r="B45" s="324" t="s">
        <v>16</v>
      </c>
      <c r="C45" s="14" t="s">
        <v>128</v>
      </c>
      <c r="D45" s="12">
        <v>3</v>
      </c>
      <c r="E45" s="12">
        <v>0</v>
      </c>
      <c r="F45" s="12">
        <v>0</v>
      </c>
      <c r="G45" s="93">
        <f>D45-E45</f>
        <v>3</v>
      </c>
      <c r="H45" s="12">
        <v>0</v>
      </c>
      <c r="I45" s="6"/>
    </row>
    <row r="46" spans="1:9" ht="24">
      <c r="A46" s="348"/>
      <c r="B46" s="325"/>
      <c r="C46" s="233" t="s">
        <v>1136</v>
      </c>
      <c r="D46" s="234">
        <v>3</v>
      </c>
      <c r="E46" s="234">
        <v>1</v>
      </c>
      <c r="F46" s="234">
        <v>0</v>
      </c>
      <c r="G46" s="298">
        <f t="shared" ref="G46:G53" si="6">D46-E46</f>
        <v>2</v>
      </c>
      <c r="H46" s="234">
        <v>0</v>
      </c>
      <c r="I46" s="234"/>
    </row>
    <row r="47" spans="1:9" ht="24">
      <c r="A47" s="348"/>
      <c r="B47" s="325"/>
      <c r="C47" s="233" t="s">
        <v>127</v>
      </c>
      <c r="D47" s="234">
        <v>13</v>
      </c>
      <c r="E47" s="234">
        <v>1</v>
      </c>
      <c r="F47" s="234">
        <v>0</v>
      </c>
      <c r="G47" s="298">
        <f t="shared" si="6"/>
        <v>12</v>
      </c>
      <c r="H47" s="234">
        <v>0</v>
      </c>
      <c r="I47" s="234"/>
    </row>
    <row r="48" spans="1:9" ht="24">
      <c r="A48" s="348"/>
      <c r="B48" s="325"/>
      <c r="C48" s="233" t="s">
        <v>1152</v>
      </c>
      <c r="D48" s="234">
        <v>2</v>
      </c>
      <c r="E48" s="234">
        <v>0</v>
      </c>
      <c r="F48" s="234">
        <v>0</v>
      </c>
      <c r="G48" s="298">
        <f t="shared" si="6"/>
        <v>2</v>
      </c>
      <c r="H48" s="234">
        <v>0</v>
      </c>
      <c r="I48" s="234"/>
    </row>
    <row r="49" spans="1:9" ht="24">
      <c r="A49" s="348"/>
      <c r="B49" s="325"/>
      <c r="C49" s="233" t="s">
        <v>1153</v>
      </c>
      <c r="D49" s="234">
        <v>1</v>
      </c>
      <c r="E49" s="234">
        <v>0</v>
      </c>
      <c r="F49" s="234">
        <v>0</v>
      </c>
      <c r="G49" s="298">
        <f t="shared" si="6"/>
        <v>1</v>
      </c>
      <c r="H49" s="234">
        <v>0</v>
      </c>
      <c r="I49" s="234"/>
    </row>
    <row r="50" spans="1:9" ht="24">
      <c r="A50" s="348"/>
      <c r="B50" s="325"/>
      <c r="C50" s="233" t="s">
        <v>1148</v>
      </c>
      <c r="D50" s="234">
        <v>1</v>
      </c>
      <c r="E50" s="234">
        <v>0</v>
      </c>
      <c r="F50" s="234">
        <v>0</v>
      </c>
      <c r="G50" s="298">
        <f t="shared" si="6"/>
        <v>1</v>
      </c>
      <c r="H50" s="234">
        <v>0</v>
      </c>
      <c r="I50" s="234"/>
    </row>
    <row r="51" spans="1:9" ht="24">
      <c r="A51" s="348"/>
      <c r="B51" s="325"/>
      <c r="C51" s="233" t="s">
        <v>1154</v>
      </c>
      <c r="D51" s="234">
        <v>1</v>
      </c>
      <c r="E51" s="234">
        <v>0</v>
      </c>
      <c r="F51" s="234">
        <v>0</v>
      </c>
      <c r="G51" s="298">
        <f t="shared" si="6"/>
        <v>1</v>
      </c>
      <c r="H51" s="234">
        <v>0</v>
      </c>
      <c r="I51" s="234"/>
    </row>
    <row r="52" spans="1:9" ht="24">
      <c r="A52" s="348"/>
      <c r="B52" s="325"/>
      <c r="C52" s="233" t="s">
        <v>471</v>
      </c>
      <c r="D52" s="234">
        <v>2</v>
      </c>
      <c r="E52" s="234">
        <v>0</v>
      </c>
      <c r="F52" s="234">
        <v>0</v>
      </c>
      <c r="G52" s="298">
        <f t="shared" si="6"/>
        <v>2</v>
      </c>
      <c r="H52" s="234">
        <v>0</v>
      </c>
      <c r="I52" s="234"/>
    </row>
    <row r="53" spans="1:9" ht="24">
      <c r="A53" s="348"/>
      <c r="B53" s="325"/>
      <c r="C53" s="233" t="s">
        <v>130</v>
      </c>
      <c r="D53" s="234">
        <v>1</v>
      </c>
      <c r="E53" s="234">
        <v>1</v>
      </c>
      <c r="F53" s="234">
        <v>0</v>
      </c>
      <c r="G53" s="298">
        <f t="shared" si="6"/>
        <v>0</v>
      </c>
      <c r="H53" s="234">
        <v>0</v>
      </c>
      <c r="I53" s="234"/>
    </row>
    <row r="54" spans="1:9" ht="24">
      <c r="A54" s="349"/>
      <c r="B54" s="326"/>
      <c r="C54" s="15" t="s">
        <v>11</v>
      </c>
      <c r="D54" s="9">
        <f>SUM(D45:D53)</f>
        <v>27</v>
      </c>
      <c r="E54" s="9">
        <f t="shared" ref="E54:H54" si="7">SUM(E45:E53)</f>
        <v>3</v>
      </c>
      <c r="F54" s="9">
        <f t="shared" si="7"/>
        <v>0</v>
      </c>
      <c r="G54" s="9">
        <f t="shared" si="7"/>
        <v>24</v>
      </c>
      <c r="H54" s="9">
        <f t="shared" si="7"/>
        <v>0</v>
      </c>
      <c r="I54" s="234"/>
    </row>
    <row r="55" spans="1:9" ht="24">
      <c r="A55" s="347">
        <v>5</v>
      </c>
      <c r="B55" s="324" t="s">
        <v>24</v>
      </c>
      <c r="C55" s="233" t="s">
        <v>129</v>
      </c>
      <c r="D55" s="6">
        <v>2</v>
      </c>
      <c r="E55" s="6">
        <v>1</v>
      </c>
      <c r="F55" s="6">
        <v>1</v>
      </c>
      <c r="G55" s="93">
        <f>D55-E55</f>
        <v>1</v>
      </c>
      <c r="H55" s="6">
        <v>0</v>
      </c>
      <c r="I55" s="6"/>
    </row>
    <row r="56" spans="1:9" ht="24">
      <c r="A56" s="348"/>
      <c r="B56" s="325"/>
      <c r="C56" s="233" t="s">
        <v>132</v>
      </c>
      <c r="D56" s="234">
        <v>23</v>
      </c>
      <c r="E56" s="234">
        <v>4</v>
      </c>
      <c r="F56" s="234">
        <v>1</v>
      </c>
      <c r="G56" s="298">
        <f t="shared" ref="G56:G64" si="8">D56-E56</f>
        <v>19</v>
      </c>
      <c r="H56" s="234">
        <v>0</v>
      </c>
      <c r="I56" s="234"/>
    </row>
    <row r="57" spans="1:9" ht="24">
      <c r="A57" s="348"/>
      <c r="B57" s="325"/>
      <c r="C57" s="233" t="s">
        <v>471</v>
      </c>
      <c r="D57" s="234">
        <v>24</v>
      </c>
      <c r="E57" s="234">
        <v>9</v>
      </c>
      <c r="F57" s="234">
        <v>0</v>
      </c>
      <c r="G57" s="298">
        <f t="shared" si="8"/>
        <v>15</v>
      </c>
      <c r="H57" s="234">
        <v>0</v>
      </c>
      <c r="I57" s="234"/>
    </row>
    <row r="58" spans="1:9" ht="24">
      <c r="A58" s="348"/>
      <c r="B58" s="325"/>
      <c r="C58" s="233" t="s">
        <v>1155</v>
      </c>
      <c r="D58" s="234">
        <v>7</v>
      </c>
      <c r="E58" s="234">
        <v>6</v>
      </c>
      <c r="F58" s="234">
        <v>6</v>
      </c>
      <c r="G58" s="298">
        <f t="shared" si="8"/>
        <v>1</v>
      </c>
      <c r="H58" s="234">
        <v>0</v>
      </c>
      <c r="I58" s="234"/>
    </row>
    <row r="59" spans="1:9" ht="24">
      <c r="A59" s="348"/>
      <c r="B59" s="325"/>
      <c r="C59" s="233" t="s">
        <v>1149</v>
      </c>
      <c r="D59" s="234">
        <v>3</v>
      </c>
      <c r="E59" s="234">
        <v>0</v>
      </c>
      <c r="F59" s="234">
        <v>0</v>
      </c>
      <c r="G59" s="298">
        <f t="shared" si="8"/>
        <v>3</v>
      </c>
      <c r="H59" s="234">
        <v>0</v>
      </c>
      <c r="I59" s="234"/>
    </row>
    <row r="60" spans="1:9" ht="24">
      <c r="A60" s="348"/>
      <c r="B60" s="325"/>
      <c r="C60" s="233" t="s">
        <v>127</v>
      </c>
      <c r="D60" s="234">
        <v>8</v>
      </c>
      <c r="E60" s="234">
        <v>0</v>
      </c>
      <c r="F60" s="234">
        <v>0</v>
      </c>
      <c r="G60" s="298">
        <f t="shared" si="8"/>
        <v>8</v>
      </c>
      <c r="H60" s="234">
        <v>0</v>
      </c>
      <c r="I60" s="234"/>
    </row>
    <row r="61" spans="1:9" ht="24">
      <c r="A61" s="348"/>
      <c r="B61" s="325"/>
      <c r="C61" s="233" t="s">
        <v>131</v>
      </c>
      <c r="D61" s="234">
        <v>3</v>
      </c>
      <c r="E61" s="234">
        <v>0</v>
      </c>
      <c r="F61" s="234">
        <v>0</v>
      </c>
      <c r="G61" s="298">
        <f t="shared" si="8"/>
        <v>3</v>
      </c>
      <c r="H61" s="234">
        <v>0</v>
      </c>
      <c r="I61" s="234"/>
    </row>
    <row r="62" spans="1:9" ht="24">
      <c r="A62" s="348"/>
      <c r="B62" s="325"/>
      <c r="C62" s="233" t="s">
        <v>1156</v>
      </c>
      <c r="D62" s="6">
        <v>2</v>
      </c>
      <c r="E62" s="6">
        <v>0</v>
      </c>
      <c r="F62" s="6">
        <v>0</v>
      </c>
      <c r="G62" s="298">
        <f t="shared" si="8"/>
        <v>2</v>
      </c>
      <c r="H62" s="6">
        <v>0</v>
      </c>
      <c r="I62" s="6"/>
    </row>
    <row r="63" spans="1:9" ht="24">
      <c r="A63" s="348"/>
      <c r="B63" s="325"/>
      <c r="C63" s="233" t="s">
        <v>1157</v>
      </c>
      <c r="D63" s="6">
        <v>1</v>
      </c>
      <c r="E63" s="6">
        <v>0</v>
      </c>
      <c r="F63" s="6">
        <v>0</v>
      </c>
      <c r="G63" s="298">
        <f t="shared" si="8"/>
        <v>1</v>
      </c>
      <c r="H63" s="6">
        <v>0</v>
      </c>
      <c r="I63" s="6"/>
    </row>
    <row r="64" spans="1:9" ht="24">
      <c r="A64" s="348"/>
      <c r="B64" s="325"/>
      <c r="C64" s="233" t="s">
        <v>1158</v>
      </c>
      <c r="D64" s="6">
        <v>1</v>
      </c>
      <c r="E64" s="6">
        <v>0</v>
      </c>
      <c r="F64" s="6">
        <v>0</v>
      </c>
      <c r="G64" s="298">
        <f t="shared" si="8"/>
        <v>1</v>
      </c>
      <c r="H64" s="6">
        <v>0</v>
      </c>
      <c r="I64" s="6"/>
    </row>
    <row r="65" spans="1:9" ht="24">
      <c r="A65" s="349"/>
      <c r="B65" s="326"/>
      <c r="C65" s="15" t="s">
        <v>11</v>
      </c>
      <c r="D65" s="9">
        <f>SUM(D55:D64)</f>
        <v>74</v>
      </c>
      <c r="E65" s="9">
        <f t="shared" ref="E65:H65" si="9">SUM(E55:E64)</f>
        <v>20</v>
      </c>
      <c r="F65" s="9">
        <f t="shared" si="9"/>
        <v>8</v>
      </c>
      <c r="G65" s="9">
        <f t="shared" si="9"/>
        <v>54</v>
      </c>
      <c r="H65" s="9">
        <f t="shared" si="9"/>
        <v>0</v>
      </c>
      <c r="I65" s="6"/>
    </row>
    <row r="66" spans="1:9" ht="24">
      <c r="A66" s="347">
        <v>6</v>
      </c>
      <c r="B66" s="324" t="s">
        <v>20</v>
      </c>
      <c r="C66" s="14" t="s">
        <v>133</v>
      </c>
      <c r="D66" s="6">
        <v>14</v>
      </c>
      <c r="E66" s="6">
        <v>6</v>
      </c>
      <c r="F66" s="6">
        <v>0</v>
      </c>
      <c r="G66" s="93">
        <f>D66-E66</f>
        <v>8</v>
      </c>
      <c r="H66" s="6">
        <v>0</v>
      </c>
      <c r="I66" s="6"/>
    </row>
    <row r="67" spans="1:9" ht="24">
      <c r="A67" s="348"/>
      <c r="B67" s="325"/>
      <c r="C67" s="233" t="s">
        <v>1159</v>
      </c>
      <c r="D67" s="234">
        <v>1</v>
      </c>
      <c r="E67" s="234">
        <v>0</v>
      </c>
      <c r="F67" s="234">
        <v>0</v>
      </c>
      <c r="G67" s="298">
        <f t="shared" ref="G67:G70" si="10">D67-E67</f>
        <v>1</v>
      </c>
      <c r="H67" s="234">
        <v>0</v>
      </c>
      <c r="I67" s="234"/>
    </row>
    <row r="68" spans="1:9" ht="24">
      <c r="A68" s="348"/>
      <c r="B68" s="325"/>
      <c r="C68" s="233" t="s">
        <v>159</v>
      </c>
      <c r="D68" s="234">
        <v>3</v>
      </c>
      <c r="E68" s="234">
        <v>0</v>
      </c>
      <c r="F68" s="234">
        <v>0</v>
      </c>
      <c r="G68" s="298">
        <f t="shared" si="10"/>
        <v>3</v>
      </c>
      <c r="H68" s="234">
        <v>0</v>
      </c>
      <c r="I68" s="234"/>
    </row>
    <row r="69" spans="1:9" ht="24">
      <c r="A69" s="348"/>
      <c r="B69" s="325"/>
      <c r="C69" s="233" t="s">
        <v>127</v>
      </c>
      <c r="D69" s="234">
        <v>1</v>
      </c>
      <c r="E69" s="234">
        <v>0</v>
      </c>
      <c r="F69" s="234">
        <v>0</v>
      </c>
      <c r="G69" s="298">
        <f t="shared" si="10"/>
        <v>1</v>
      </c>
      <c r="H69" s="234">
        <v>0</v>
      </c>
      <c r="I69" s="234"/>
    </row>
    <row r="70" spans="1:9" ht="24">
      <c r="A70" s="348"/>
      <c r="B70" s="325"/>
      <c r="C70" s="233" t="s">
        <v>1148</v>
      </c>
      <c r="D70" s="234">
        <v>1</v>
      </c>
      <c r="E70" s="234">
        <v>0</v>
      </c>
      <c r="F70" s="234">
        <v>0</v>
      </c>
      <c r="G70" s="298">
        <f t="shared" si="10"/>
        <v>1</v>
      </c>
      <c r="H70" s="234">
        <v>0</v>
      </c>
      <c r="I70" s="234"/>
    </row>
    <row r="71" spans="1:9" ht="24">
      <c r="A71" s="349"/>
      <c r="B71" s="326"/>
      <c r="C71" s="15" t="s">
        <v>11</v>
      </c>
      <c r="D71" s="9">
        <f>SUM(D66:D70)</f>
        <v>20</v>
      </c>
      <c r="E71" s="9">
        <f t="shared" ref="E71:H71" si="11">SUM(E66:E70)</f>
        <v>6</v>
      </c>
      <c r="F71" s="9">
        <f t="shared" si="11"/>
        <v>0</v>
      </c>
      <c r="G71" s="9">
        <f t="shared" si="11"/>
        <v>14</v>
      </c>
      <c r="H71" s="9">
        <f t="shared" si="11"/>
        <v>0</v>
      </c>
      <c r="I71" s="234"/>
    </row>
    <row r="72" spans="1:9" ht="24">
      <c r="A72" s="324">
        <v>7</v>
      </c>
      <c r="B72" s="324" t="s">
        <v>17</v>
      </c>
      <c r="C72" s="233" t="s">
        <v>1148</v>
      </c>
      <c r="D72" s="6">
        <v>7</v>
      </c>
      <c r="E72" s="6">
        <v>0</v>
      </c>
      <c r="F72" s="6">
        <v>0</v>
      </c>
      <c r="G72" s="93">
        <f>D72-E72</f>
        <v>7</v>
      </c>
      <c r="H72" s="6">
        <v>0</v>
      </c>
      <c r="I72" s="6"/>
    </row>
    <row r="73" spans="1:9" ht="24">
      <c r="A73" s="325"/>
      <c r="B73" s="325"/>
      <c r="C73" s="233" t="s">
        <v>1160</v>
      </c>
      <c r="D73" s="234">
        <v>1</v>
      </c>
      <c r="E73" s="234">
        <v>0</v>
      </c>
      <c r="F73" s="234">
        <v>0</v>
      </c>
      <c r="G73" s="298">
        <f t="shared" ref="G73:G75" si="12">D73-E73</f>
        <v>1</v>
      </c>
      <c r="H73" s="234">
        <v>0</v>
      </c>
      <c r="I73" s="234"/>
    </row>
    <row r="74" spans="1:9" ht="24">
      <c r="A74" s="325"/>
      <c r="B74" s="325"/>
      <c r="C74" s="233" t="s">
        <v>1161</v>
      </c>
      <c r="D74" s="234">
        <v>2</v>
      </c>
      <c r="E74" s="234">
        <v>0</v>
      </c>
      <c r="F74" s="234">
        <v>0</v>
      </c>
      <c r="G74" s="298">
        <f t="shared" si="12"/>
        <v>2</v>
      </c>
      <c r="H74" s="234">
        <v>0</v>
      </c>
      <c r="I74" s="234"/>
    </row>
    <row r="75" spans="1:9" ht="24">
      <c r="A75" s="325"/>
      <c r="B75" s="325"/>
      <c r="C75" s="233" t="s">
        <v>159</v>
      </c>
      <c r="D75" s="234">
        <v>3</v>
      </c>
      <c r="E75" s="234">
        <v>0</v>
      </c>
      <c r="F75" s="234">
        <v>0</v>
      </c>
      <c r="G75" s="298">
        <f t="shared" si="12"/>
        <v>3</v>
      </c>
      <c r="H75" s="234">
        <v>0</v>
      </c>
      <c r="I75" s="234"/>
    </row>
    <row r="76" spans="1:9" ht="24">
      <c r="A76" s="326"/>
      <c r="B76" s="326"/>
      <c r="C76" s="15" t="s">
        <v>11</v>
      </c>
      <c r="D76" s="9">
        <f>SUM(D72:D75)</f>
        <v>13</v>
      </c>
      <c r="E76" s="9">
        <f t="shared" ref="E76:H76" si="13">SUM(E72:E75)</f>
        <v>0</v>
      </c>
      <c r="F76" s="9">
        <f t="shared" si="13"/>
        <v>0</v>
      </c>
      <c r="G76" s="9">
        <f t="shared" si="13"/>
        <v>13</v>
      </c>
      <c r="H76" s="9">
        <f t="shared" si="13"/>
        <v>0</v>
      </c>
      <c r="I76" s="234"/>
    </row>
    <row r="77" spans="1:9" ht="24">
      <c r="A77" s="18">
        <v>8</v>
      </c>
      <c r="B77" s="19" t="s">
        <v>237</v>
      </c>
      <c r="C77" s="14" t="s">
        <v>134</v>
      </c>
      <c r="D77" s="6">
        <v>2</v>
      </c>
      <c r="E77" s="6">
        <v>0</v>
      </c>
      <c r="F77" s="6">
        <v>0</v>
      </c>
      <c r="G77" s="93">
        <f>D77-E77</f>
        <v>2</v>
      </c>
      <c r="H77" s="6">
        <v>0</v>
      </c>
      <c r="I77" s="6"/>
    </row>
    <row r="78" spans="1:9" ht="24">
      <c r="A78" s="246">
        <v>9</v>
      </c>
      <c r="B78" s="236" t="s">
        <v>53</v>
      </c>
      <c r="C78" s="233" t="s">
        <v>1146</v>
      </c>
      <c r="D78" s="234">
        <v>1</v>
      </c>
      <c r="E78" s="234">
        <v>0</v>
      </c>
      <c r="F78" s="234">
        <v>0</v>
      </c>
      <c r="G78" s="298">
        <f t="shared" ref="G78:G82" si="14">D78-E78</f>
        <v>1</v>
      </c>
      <c r="H78" s="234">
        <v>0</v>
      </c>
      <c r="I78" s="234"/>
    </row>
    <row r="79" spans="1:9" ht="22.5" customHeight="1">
      <c r="A79" s="246">
        <v>10</v>
      </c>
      <c r="B79" s="236" t="s">
        <v>329</v>
      </c>
      <c r="C79" s="233" t="s">
        <v>127</v>
      </c>
      <c r="D79" s="234">
        <v>1</v>
      </c>
      <c r="E79" s="234">
        <v>0</v>
      </c>
      <c r="F79" s="234">
        <v>0</v>
      </c>
      <c r="G79" s="298">
        <f t="shared" si="14"/>
        <v>1</v>
      </c>
      <c r="H79" s="234">
        <v>0</v>
      </c>
      <c r="I79" s="234"/>
    </row>
    <row r="80" spans="1:9" ht="22.5" customHeight="1">
      <c r="A80" s="246">
        <v>11</v>
      </c>
      <c r="B80" s="236" t="s">
        <v>902</v>
      </c>
      <c r="C80" s="233" t="s">
        <v>127</v>
      </c>
      <c r="D80" s="234">
        <v>2</v>
      </c>
      <c r="E80" s="234">
        <v>0</v>
      </c>
      <c r="F80" s="234">
        <v>0</v>
      </c>
      <c r="G80" s="298">
        <f t="shared" si="14"/>
        <v>2</v>
      </c>
      <c r="H80" s="234">
        <v>0</v>
      </c>
      <c r="I80" s="234"/>
    </row>
    <row r="81" spans="1:9" ht="22.5" customHeight="1">
      <c r="A81" s="246">
        <v>12</v>
      </c>
      <c r="B81" s="236" t="s">
        <v>154</v>
      </c>
      <c r="C81" s="233" t="s">
        <v>127</v>
      </c>
      <c r="D81" s="234">
        <v>2</v>
      </c>
      <c r="E81" s="234">
        <v>1</v>
      </c>
      <c r="F81" s="234">
        <v>0</v>
      </c>
      <c r="G81" s="298">
        <f t="shared" si="14"/>
        <v>1</v>
      </c>
      <c r="H81" s="234">
        <v>0</v>
      </c>
      <c r="I81" s="234"/>
    </row>
    <row r="82" spans="1:9" ht="22.5" customHeight="1">
      <c r="A82" s="246">
        <v>13</v>
      </c>
      <c r="B82" s="236" t="s">
        <v>1162</v>
      </c>
      <c r="C82" s="233" t="s">
        <v>127</v>
      </c>
      <c r="D82" s="234">
        <v>6</v>
      </c>
      <c r="E82" s="234">
        <v>2</v>
      </c>
      <c r="F82" s="234">
        <v>0</v>
      </c>
      <c r="G82" s="298">
        <f t="shared" si="14"/>
        <v>4</v>
      </c>
      <c r="H82" s="234">
        <v>0</v>
      </c>
      <c r="I82" s="234"/>
    </row>
    <row r="83" spans="1:9" ht="24">
      <c r="A83" s="324">
        <v>14</v>
      </c>
      <c r="B83" s="324" t="s">
        <v>25</v>
      </c>
      <c r="C83" s="233" t="s">
        <v>1163</v>
      </c>
      <c r="D83" s="6">
        <v>5</v>
      </c>
      <c r="E83" s="6">
        <v>1</v>
      </c>
      <c r="F83" s="6">
        <v>0</v>
      </c>
      <c r="G83" s="93">
        <f>D83-E83</f>
        <v>4</v>
      </c>
      <c r="H83" s="6">
        <v>0</v>
      </c>
      <c r="I83" s="6"/>
    </row>
    <row r="84" spans="1:9" ht="24">
      <c r="A84" s="325"/>
      <c r="B84" s="325"/>
      <c r="C84" s="233" t="s">
        <v>135</v>
      </c>
      <c r="D84" s="234">
        <v>4</v>
      </c>
      <c r="E84" s="234">
        <v>0</v>
      </c>
      <c r="F84" s="234">
        <v>0</v>
      </c>
      <c r="G84" s="298">
        <f t="shared" ref="G84:G95" si="15">D84-E84</f>
        <v>4</v>
      </c>
      <c r="H84" s="234">
        <v>0</v>
      </c>
      <c r="I84" s="234"/>
    </row>
    <row r="85" spans="1:9" ht="24">
      <c r="A85" s="325"/>
      <c r="B85" s="325"/>
      <c r="C85" s="233" t="s">
        <v>1164</v>
      </c>
      <c r="D85" s="234">
        <v>2</v>
      </c>
      <c r="E85" s="234">
        <v>2</v>
      </c>
      <c r="F85" s="234">
        <v>2</v>
      </c>
      <c r="G85" s="298">
        <f t="shared" si="15"/>
        <v>0</v>
      </c>
      <c r="H85" s="234">
        <v>0</v>
      </c>
      <c r="I85" s="234"/>
    </row>
    <row r="86" spans="1:9" ht="24">
      <c r="A86" s="325"/>
      <c r="B86" s="325"/>
      <c r="C86" s="233" t="s">
        <v>1165</v>
      </c>
      <c r="D86" s="234">
        <v>4</v>
      </c>
      <c r="E86" s="234">
        <v>2</v>
      </c>
      <c r="F86" s="234">
        <v>0</v>
      </c>
      <c r="G86" s="298">
        <f t="shared" si="15"/>
        <v>2</v>
      </c>
      <c r="H86" s="234">
        <v>0</v>
      </c>
      <c r="I86" s="234"/>
    </row>
    <row r="87" spans="1:9" ht="24">
      <c r="A87" s="325"/>
      <c r="B87" s="325"/>
      <c r="C87" s="233" t="s">
        <v>1166</v>
      </c>
      <c r="D87" s="234">
        <v>1</v>
      </c>
      <c r="E87" s="234">
        <v>0</v>
      </c>
      <c r="F87" s="234">
        <v>0</v>
      </c>
      <c r="G87" s="298">
        <f t="shared" si="15"/>
        <v>1</v>
      </c>
      <c r="H87" s="234">
        <v>0</v>
      </c>
      <c r="I87" s="234"/>
    </row>
    <row r="88" spans="1:9" ht="24">
      <c r="A88" s="325"/>
      <c r="B88" s="325"/>
      <c r="C88" s="233" t="s">
        <v>1167</v>
      </c>
      <c r="D88" s="234">
        <v>3</v>
      </c>
      <c r="E88" s="234">
        <v>0</v>
      </c>
      <c r="F88" s="234">
        <v>0</v>
      </c>
      <c r="G88" s="298">
        <f t="shared" si="15"/>
        <v>3</v>
      </c>
      <c r="H88" s="234">
        <v>0</v>
      </c>
      <c r="I88" s="234"/>
    </row>
    <row r="89" spans="1:9" ht="24">
      <c r="A89" s="325"/>
      <c r="B89" s="325"/>
      <c r="C89" s="233" t="s">
        <v>1153</v>
      </c>
      <c r="D89" s="234">
        <v>1</v>
      </c>
      <c r="E89" s="234">
        <v>0</v>
      </c>
      <c r="F89" s="234">
        <v>0</v>
      </c>
      <c r="G89" s="298">
        <f t="shared" si="15"/>
        <v>1</v>
      </c>
      <c r="H89" s="234">
        <v>0</v>
      </c>
      <c r="I89" s="234"/>
    </row>
    <row r="90" spans="1:9" ht="24">
      <c r="A90" s="325"/>
      <c r="B90" s="325"/>
      <c r="C90" s="233" t="s">
        <v>1168</v>
      </c>
      <c r="D90" s="234">
        <v>1</v>
      </c>
      <c r="E90" s="234">
        <v>0</v>
      </c>
      <c r="F90" s="234">
        <v>0</v>
      </c>
      <c r="G90" s="298">
        <f t="shared" si="15"/>
        <v>1</v>
      </c>
      <c r="H90" s="234">
        <v>0</v>
      </c>
      <c r="I90" s="234"/>
    </row>
    <row r="91" spans="1:9" ht="24">
      <c r="A91" s="325"/>
      <c r="B91" s="325"/>
      <c r="C91" s="233" t="s">
        <v>1169</v>
      </c>
      <c r="D91" s="234">
        <v>1</v>
      </c>
      <c r="E91" s="234">
        <v>0</v>
      </c>
      <c r="F91" s="234">
        <v>0</v>
      </c>
      <c r="G91" s="298">
        <f t="shared" si="15"/>
        <v>1</v>
      </c>
      <c r="H91" s="234">
        <v>0</v>
      </c>
      <c r="I91" s="234"/>
    </row>
    <row r="92" spans="1:9" ht="24">
      <c r="A92" s="325"/>
      <c r="B92" s="325"/>
      <c r="C92" s="233" t="s">
        <v>1170</v>
      </c>
      <c r="D92" s="234">
        <v>2</v>
      </c>
      <c r="E92" s="234">
        <v>0</v>
      </c>
      <c r="F92" s="234">
        <v>0</v>
      </c>
      <c r="G92" s="298">
        <f t="shared" si="15"/>
        <v>2</v>
      </c>
      <c r="H92" s="234">
        <v>0</v>
      </c>
      <c r="I92" s="234"/>
    </row>
    <row r="93" spans="1:9" ht="24">
      <c r="A93" s="325"/>
      <c r="B93" s="325"/>
      <c r="C93" s="233" t="s">
        <v>1171</v>
      </c>
      <c r="D93" s="234">
        <v>3</v>
      </c>
      <c r="E93" s="234">
        <v>0</v>
      </c>
      <c r="F93" s="234">
        <v>0</v>
      </c>
      <c r="G93" s="298">
        <f t="shared" si="15"/>
        <v>3</v>
      </c>
      <c r="H93" s="234">
        <v>0</v>
      </c>
      <c r="I93" s="234"/>
    </row>
    <row r="94" spans="1:9" ht="24">
      <c r="A94" s="325"/>
      <c r="B94" s="325"/>
      <c r="C94" s="233" t="s">
        <v>873</v>
      </c>
      <c r="D94" s="6">
        <v>2</v>
      </c>
      <c r="E94" s="6">
        <v>0</v>
      </c>
      <c r="F94" s="6">
        <v>0</v>
      </c>
      <c r="G94" s="298">
        <f t="shared" si="15"/>
        <v>2</v>
      </c>
      <c r="H94" s="6">
        <v>0</v>
      </c>
      <c r="I94" s="6"/>
    </row>
    <row r="95" spans="1:9" ht="24">
      <c r="A95" s="325"/>
      <c r="B95" s="325"/>
      <c r="C95" s="233" t="s">
        <v>1172</v>
      </c>
      <c r="D95" s="6">
        <v>15</v>
      </c>
      <c r="E95" s="6">
        <v>11</v>
      </c>
      <c r="F95" s="6">
        <v>0</v>
      </c>
      <c r="G95" s="298">
        <f t="shared" si="15"/>
        <v>4</v>
      </c>
      <c r="H95" s="6">
        <v>0</v>
      </c>
      <c r="I95" s="6"/>
    </row>
    <row r="96" spans="1:9" ht="24">
      <c r="A96" s="326"/>
      <c r="B96" s="326"/>
      <c r="C96" s="15" t="s">
        <v>11</v>
      </c>
      <c r="D96" s="17">
        <f>SUM(D83:D95)</f>
        <v>44</v>
      </c>
      <c r="E96" s="17">
        <f t="shared" ref="E96:H96" si="16">SUM(E83:E95)</f>
        <v>16</v>
      </c>
      <c r="F96" s="17">
        <f t="shared" si="16"/>
        <v>2</v>
      </c>
      <c r="G96" s="17">
        <f t="shared" si="16"/>
        <v>28</v>
      </c>
      <c r="H96" s="17">
        <f t="shared" si="16"/>
        <v>0</v>
      </c>
      <c r="I96" s="6"/>
    </row>
    <row r="97" spans="1:9" ht="25.5" customHeight="1">
      <c r="A97" s="327" t="s">
        <v>743</v>
      </c>
      <c r="B97" s="327"/>
      <c r="C97" s="327"/>
      <c r="D97" s="150">
        <f>D32+D39+D44+D54+D65+D71+D76+D77+D78+D79+D80+D81+D82+D96</f>
        <v>310</v>
      </c>
      <c r="E97" s="150">
        <f t="shared" ref="E97:H97" si="17">E32+E39+E44+E54+E65+E71+E76+E77+E78+E79+E80+E81+E82+E96</f>
        <v>58</v>
      </c>
      <c r="F97" s="150">
        <f t="shared" si="17"/>
        <v>12</v>
      </c>
      <c r="G97" s="150">
        <f t="shared" si="17"/>
        <v>252</v>
      </c>
      <c r="H97" s="150">
        <f t="shared" si="17"/>
        <v>0</v>
      </c>
      <c r="I97" s="40"/>
    </row>
  </sheetData>
  <mergeCells count="23">
    <mergeCell ref="B72:B76"/>
    <mergeCell ref="A72:A76"/>
    <mergeCell ref="A40:A44"/>
    <mergeCell ref="B45:B54"/>
    <mergeCell ref="A45:A54"/>
    <mergeCell ref="B66:B71"/>
    <mergeCell ref="A66:A71"/>
    <mergeCell ref="A97:C97"/>
    <mergeCell ref="H1:I1"/>
    <mergeCell ref="A2:I2"/>
    <mergeCell ref="A3:G3"/>
    <mergeCell ref="A4:C4"/>
    <mergeCell ref="G4:I4"/>
    <mergeCell ref="B83:B96"/>
    <mergeCell ref="A83:A96"/>
    <mergeCell ref="A1:G1"/>
    <mergeCell ref="B7:B32"/>
    <mergeCell ref="A7:A32"/>
    <mergeCell ref="B55:B65"/>
    <mergeCell ref="A55:A65"/>
    <mergeCell ref="B33:B39"/>
    <mergeCell ref="A33:A39"/>
    <mergeCell ref="B40:B44"/>
  </mergeCells>
  <pageMargins left="0.7" right="0.45" top="0.5" bottom="0.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I29"/>
  <sheetViews>
    <sheetView workbookViewId="0">
      <pane xSplit="3" ySplit="6" topLeftCell="D24" activePane="bottomRight" state="frozen"/>
      <selection pane="topRight" activeCell="D1" sqref="D1"/>
      <selection pane="bottomLeft" activeCell="A8" sqref="A8"/>
      <selection pane="bottomRight" activeCell="A25" sqref="A25:I25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148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8">
        <v>1</v>
      </c>
      <c r="B7" s="328" t="s">
        <v>18</v>
      </c>
      <c r="C7" s="274" t="s">
        <v>1345</v>
      </c>
      <c r="D7" s="28">
        <v>1</v>
      </c>
      <c r="E7" s="28">
        <v>0</v>
      </c>
      <c r="F7" s="28">
        <v>0</v>
      </c>
      <c r="G7" s="28">
        <f>D7-F7</f>
        <v>1</v>
      </c>
      <c r="H7" s="28">
        <v>0</v>
      </c>
      <c r="I7" s="5"/>
    </row>
    <row r="8" spans="1:9" ht="24.95" customHeight="1">
      <c r="A8" s="328"/>
      <c r="B8" s="328"/>
      <c r="C8" s="274" t="s">
        <v>1346</v>
      </c>
      <c r="D8" s="28">
        <v>1</v>
      </c>
      <c r="E8" s="28">
        <v>0</v>
      </c>
      <c r="F8" s="28">
        <v>0</v>
      </c>
      <c r="G8" s="134">
        <f t="shared" ref="G8:G28" si="0">D8-F8</f>
        <v>1</v>
      </c>
      <c r="H8" s="28">
        <v>0</v>
      </c>
      <c r="I8" s="5"/>
    </row>
    <row r="9" spans="1:9" ht="24.95" customHeight="1">
      <c r="A9" s="328"/>
      <c r="B9" s="328"/>
      <c r="C9" s="274" t="s">
        <v>1347</v>
      </c>
      <c r="D9" s="28">
        <v>2</v>
      </c>
      <c r="E9" s="28">
        <v>0</v>
      </c>
      <c r="F9" s="28">
        <v>0</v>
      </c>
      <c r="G9" s="134">
        <f t="shared" si="0"/>
        <v>2</v>
      </c>
      <c r="H9" s="28">
        <v>0</v>
      </c>
      <c r="I9" s="5"/>
    </row>
    <row r="10" spans="1:9" ht="24.95" customHeight="1">
      <c r="A10" s="328"/>
      <c r="B10" s="328"/>
      <c r="C10" s="274" t="s">
        <v>1348</v>
      </c>
      <c r="D10" s="279">
        <v>1</v>
      </c>
      <c r="E10" s="279">
        <v>0</v>
      </c>
      <c r="F10" s="279">
        <v>0</v>
      </c>
      <c r="G10" s="279">
        <f t="shared" si="0"/>
        <v>1</v>
      </c>
      <c r="H10" s="279"/>
      <c r="I10" s="280"/>
    </row>
    <row r="11" spans="1:9" ht="20.25" customHeight="1">
      <c r="A11" s="328"/>
      <c r="B11" s="328"/>
      <c r="C11" s="15" t="s">
        <v>11</v>
      </c>
      <c r="D11" s="9">
        <f>SUM(D7:D10)</f>
        <v>5</v>
      </c>
      <c r="E11" s="9">
        <f t="shared" ref="E11:H11" si="1">SUM(E7:E10)</f>
        <v>0</v>
      </c>
      <c r="F11" s="9">
        <f t="shared" si="1"/>
        <v>0</v>
      </c>
      <c r="G11" s="9">
        <f t="shared" si="1"/>
        <v>5</v>
      </c>
      <c r="H11" s="9">
        <f t="shared" si="1"/>
        <v>0</v>
      </c>
      <c r="I11" s="5"/>
    </row>
    <row r="12" spans="1:9" ht="24.95" customHeight="1">
      <c r="A12" s="33">
        <v>2</v>
      </c>
      <c r="B12" s="19" t="s">
        <v>17</v>
      </c>
      <c r="C12" s="19" t="s">
        <v>151</v>
      </c>
      <c r="D12" s="28">
        <v>5</v>
      </c>
      <c r="E12" s="28">
        <v>2</v>
      </c>
      <c r="F12" s="28">
        <v>2</v>
      </c>
      <c r="G12" s="134">
        <f t="shared" si="0"/>
        <v>3</v>
      </c>
      <c r="H12" s="28">
        <v>0</v>
      </c>
      <c r="I12" s="9"/>
    </row>
    <row r="13" spans="1:9" ht="26.1" customHeight="1">
      <c r="A13" s="28">
        <v>3</v>
      </c>
      <c r="B13" s="274" t="s">
        <v>45</v>
      </c>
      <c r="C13" s="274" t="s">
        <v>1349</v>
      </c>
      <c r="D13" s="28">
        <v>1</v>
      </c>
      <c r="E13" s="28">
        <v>0</v>
      </c>
      <c r="F13" s="28">
        <v>0</v>
      </c>
      <c r="G13" s="134">
        <f t="shared" si="0"/>
        <v>1</v>
      </c>
      <c r="H13" s="28">
        <v>0</v>
      </c>
      <c r="I13" s="28"/>
    </row>
    <row r="14" spans="1:9" ht="26.1" customHeight="1">
      <c r="A14" s="33">
        <v>4</v>
      </c>
      <c r="B14" s="19" t="s">
        <v>27</v>
      </c>
      <c r="C14" s="29" t="s">
        <v>151</v>
      </c>
      <c r="D14" s="28">
        <v>6</v>
      </c>
      <c r="E14" s="28">
        <v>0</v>
      </c>
      <c r="F14" s="28">
        <v>0</v>
      </c>
      <c r="G14" s="134">
        <f t="shared" si="0"/>
        <v>6</v>
      </c>
      <c r="H14" s="28">
        <v>0</v>
      </c>
      <c r="I14" s="28"/>
    </row>
    <row r="15" spans="1:9" ht="26.1" customHeight="1">
      <c r="A15" s="328">
        <v>5</v>
      </c>
      <c r="B15" s="328" t="s">
        <v>19</v>
      </c>
      <c r="C15" s="29" t="s">
        <v>152</v>
      </c>
      <c r="D15" s="28">
        <v>8</v>
      </c>
      <c r="E15" s="28">
        <v>4</v>
      </c>
      <c r="F15" s="28">
        <v>4</v>
      </c>
      <c r="G15" s="134">
        <f t="shared" si="0"/>
        <v>4</v>
      </c>
      <c r="H15" s="28">
        <v>0</v>
      </c>
      <c r="I15" s="28"/>
    </row>
    <row r="16" spans="1:9" ht="26.1" customHeight="1">
      <c r="A16" s="328"/>
      <c r="B16" s="328"/>
      <c r="C16" s="281" t="s">
        <v>780</v>
      </c>
      <c r="D16" s="28">
        <v>6</v>
      </c>
      <c r="E16" s="28">
        <v>0</v>
      </c>
      <c r="F16" s="28">
        <v>0</v>
      </c>
      <c r="G16" s="134">
        <f t="shared" si="0"/>
        <v>6</v>
      </c>
      <c r="H16" s="28">
        <v>0</v>
      </c>
      <c r="I16" s="28"/>
    </row>
    <row r="17" spans="1:9" ht="26.1" customHeight="1">
      <c r="A17" s="328"/>
      <c r="B17" s="328"/>
      <c r="C17" s="29" t="s">
        <v>151</v>
      </c>
      <c r="D17" s="28">
        <v>14</v>
      </c>
      <c r="E17" s="28">
        <v>0</v>
      </c>
      <c r="F17" s="28">
        <v>0</v>
      </c>
      <c r="G17" s="134">
        <f t="shared" si="0"/>
        <v>14</v>
      </c>
      <c r="H17" s="28">
        <v>0</v>
      </c>
      <c r="I17" s="28"/>
    </row>
    <row r="18" spans="1:9" ht="26.1" customHeight="1">
      <c r="A18" s="328"/>
      <c r="B18" s="328"/>
      <c r="C18" s="274" t="s">
        <v>1350</v>
      </c>
      <c r="D18" s="28">
        <v>4</v>
      </c>
      <c r="E18" s="28">
        <v>0</v>
      </c>
      <c r="F18" s="28">
        <v>0</v>
      </c>
      <c r="G18" s="134">
        <f t="shared" si="0"/>
        <v>4</v>
      </c>
      <c r="H18" s="28">
        <v>0</v>
      </c>
      <c r="I18" s="28"/>
    </row>
    <row r="19" spans="1:9" ht="26.1" customHeight="1">
      <c r="A19" s="328"/>
      <c r="B19" s="328"/>
      <c r="C19" s="29" t="s">
        <v>153</v>
      </c>
      <c r="D19" s="28">
        <v>3</v>
      </c>
      <c r="E19" s="28">
        <v>0</v>
      </c>
      <c r="F19" s="28">
        <v>0</v>
      </c>
      <c r="G19" s="134">
        <f t="shared" si="0"/>
        <v>3</v>
      </c>
      <c r="H19" s="28">
        <v>0</v>
      </c>
      <c r="I19" s="28"/>
    </row>
    <row r="20" spans="1:9" ht="20.25" customHeight="1">
      <c r="A20" s="328"/>
      <c r="B20" s="328"/>
      <c r="C20" s="15" t="s">
        <v>11</v>
      </c>
      <c r="D20" s="9">
        <f>SUM(D15:D19)</f>
        <v>35</v>
      </c>
      <c r="E20" s="9">
        <f t="shared" ref="E20:H20" si="2">SUM(E15:E19)</f>
        <v>4</v>
      </c>
      <c r="F20" s="9">
        <f t="shared" si="2"/>
        <v>4</v>
      </c>
      <c r="G20" s="9">
        <f t="shared" si="2"/>
        <v>31</v>
      </c>
      <c r="H20" s="9">
        <f t="shared" si="2"/>
        <v>0</v>
      </c>
      <c r="I20" s="28"/>
    </row>
    <row r="21" spans="1:9" ht="26.1" customHeight="1">
      <c r="A21" s="19">
        <v>6</v>
      </c>
      <c r="B21" s="19" t="s">
        <v>154</v>
      </c>
      <c r="C21" s="29" t="s">
        <v>151</v>
      </c>
      <c r="D21" s="28">
        <v>11</v>
      </c>
      <c r="E21" s="28">
        <v>1</v>
      </c>
      <c r="F21" s="28">
        <v>1</v>
      </c>
      <c r="G21" s="134">
        <f t="shared" si="0"/>
        <v>10</v>
      </c>
      <c r="H21" s="28">
        <v>0</v>
      </c>
      <c r="I21" s="28"/>
    </row>
    <row r="22" spans="1:9" ht="26.1" customHeight="1">
      <c r="A22" s="19">
        <v>7</v>
      </c>
      <c r="B22" s="19" t="s">
        <v>24</v>
      </c>
      <c r="C22" s="29" t="s">
        <v>151</v>
      </c>
      <c r="D22" s="28">
        <v>6</v>
      </c>
      <c r="E22" s="28">
        <v>0</v>
      </c>
      <c r="F22" s="28">
        <v>0</v>
      </c>
      <c r="G22" s="134">
        <f t="shared" si="0"/>
        <v>6</v>
      </c>
      <c r="H22" s="28">
        <v>0</v>
      </c>
      <c r="I22" s="28"/>
    </row>
    <row r="23" spans="1:9" ht="24">
      <c r="A23" s="19">
        <v>8</v>
      </c>
      <c r="B23" s="281" t="s">
        <v>476</v>
      </c>
      <c r="C23" s="29" t="s">
        <v>151</v>
      </c>
      <c r="D23" s="28">
        <v>6</v>
      </c>
      <c r="E23" s="28">
        <v>0</v>
      </c>
      <c r="F23" s="28">
        <v>0</v>
      </c>
      <c r="G23" s="134">
        <f t="shared" si="0"/>
        <v>6</v>
      </c>
      <c r="H23" s="28">
        <v>0</v>
      </c>
      <c r="I23" s="28"/>
    </row>
    <row r="24" spans="1:9" ht="24">
      <c r="A24" s="30">
        <v>9</v>
      </c>
      <c r="B24" s="29" t="s">
        <v>20</v>
      </c>
      <c r="C24" s="29" t="s">
        <v>151</v>
      </c>
      <c r="D24" s="28">
        <v>1</v>
      </c>
      <c r="E24" s="28">
        <v>0</v>
      </c>
      <c r="F24" s="28">
        <v>0</v>
      </c>
      <c r="G24" s="134">
        <f t="shared" si="0"/>
        <v>1</v>
      </c>
      <c r="H24" s="28">
        <v>0</v>
      </c>
      <c r="I24" s="28"/>
    </row>
    <row r="25" spans="1:9" ht="24">
      <c r="A25" s="30">
        <v>10</v>
      </c>
      <c r="B25" s="29" t="s">
        <v>45</v>
      </c>
      <c r="C25" s="133" t="s">
        <v>151</v>
      </c>
      <c r="D25" s="28">
        <v>1</v>
      </c>
      <c r="E25" s="28">
        <v>0</v>
      </c>
      <c r="F25" s="28">
        <v>0</v>
      </c>
      <c r="G25" s="134">
        <f t="shared" si="0"/>
        <v>1</v>
      </c>
      <c r="H25" s="28">
        <v>0</v>
      </c>
      <c r="I25" s="28"/>
    </row>
    <row r="26" spans="1:9" ht="24">
      <c r="A26" s="277">
        <v>11</v>
      </c>
      <c r="B26" s="275" t="s">
        <v>110</v>
      </c>
      <c r="C26" s="29" t="s">
        <v>155</v>
      </c>
      <c r="D26" s="28">
        <v>51</v>
      </c>
      <c r="E26" s="28">
        <v>12</v>
      </c>
      <c r="F26" s="28">
        <v>7</v>
      </c>
      <c r="G26" s="134">
        <f>D26-E26</f>
        <v>39</v>
      </c>
      <c r="H26" s="28">
        <v>0</v>
      </c>
      <c r="I26" s="28"/>
    </row>
    <row r="27" spans="1:9" ht="24">
      <c r="A27" s="30">
        <v>12</v>
      </c>
      <c r="B27" s="137" t="s">
        <v>728</v>
      </c>
      <c r="C27" s="274" t="s">
        <v>151</v>
      </c>
      <c r="D27" s="28">
        <v>5</v>
      </c>
      <c r="E27" s="28">
        <v>0</v>
      </c>
      <c r="F27" s="28">
        <v>0</v>
      </c>
      <c r="G27" s="134">
        <f t="shared" si="0"/>
        <v>5</v>
      </c>
      <c r="H27" s="28">
        <v>0</v>
      </c>
      <c r="I27" s="28"/>
    </row>
    <row r="28" spans="1:9" ht="24">
      <c r="A28" s="30">
        <v>13</v>
      </c>
      <c r="B28" s="274" t="s">
        <v>670</v>
      </c>
      <c r="C28" s="274" t="s">
        <v>64</v>
      </c>
      <c r="D28" s="279">
        <v>11</v>
      </c>
      <c r="E28" s="279">
        <v>0</v>
      </c>
      <c r="F28" s="279">
        <v>0</v>
      </c>
      <c r="G28" s="279">
        <f t="shared" si="0"/>
        <v>11</v>
      </c>
      <c r="H28" s="279">
        <v>0</v>
      </c>
      <c r="I28" s="279"/>
    </row>
    <row r="29" spans="1:9" ht="20.25" customHeight="1">
      <c r="A29" s="327" t="s">
        <v>743</v>
      </c>
      <c r="B29" s="327"/>
      <c r="C29" s="327"/>
      <c r="D29" s="150">
        <f>D11+D12+D13+D14+D20+D21+D22+D23+D24+D25+D26+D27+D28</f>
        <v>144</v>
      </c>
      <c r="E29" s="150">
        <f t="shared" ref="E29:H29" si="3">E11+E12+E13+E14+E20+E21+E22+E23+E24+E25+E26+E27+E28</f>
        <v>19</v>
      </c>
      <c r="F29" s="150">
        <f t="shared" si="3"/>
        <v>14</v>
      </c>
      <c r="G29" s="150">
        <f t="shared" si="3"/>
        <v>125</v>
      </c>
      <c r="H29" s="150">
        <f t="shared" si="3"/>
        <v>0</v>
      </c>
      <c r="I29" s="34"/>
    </row>
  </sheetData>
  <mergeCells count="11">
    <mergeCell ref="A29:C29"/>
    <mergeCell ref="H1:I1"/>
    <mergeCell ref="A2:I2"/>
    <mergeCell ref="A3:G3"/>
    <mergeCell ref="A4:C4"/>
    <mergeCell ref="G4:I4"/>
    <mergeCell ref="B7:B11"/>
    <mergeCell ref="A7:A11"/>
    <mergeCell ref="B15:B20"/>
    <mergeCell ref="A15:A20"/>
    <mergeCell ref="A1:G1"/>
  </mergeCells>
  <pageMargins left="0.7" right="0.45" top="0.5" bottom="0.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I51"/>
  <sheetViews>
    <sheetView workbookViewId="0">
      <pane xSplit="3" ySplit="6" topLeftCell="D16" activePane="bottomRight" state="frozen"/>
      <selection pane="topRight" activeCell="D1" sqref="D1"/>
      <selection pane="bottomLeft" activeCell="A8" sqref="A8"/>
      <selection pane="bottomRight" activeCell="A19" sqref="A19:I19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137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46">
        <v>1</v>
      </c>
      <c r="B7" s="346" t="s">
        <v>25</v>
      </c>
      <c r="C7" s="94" t="s">
        <v>140</v>
      </c>
      <c r="D7" s="12">
        <v>12</v>
      </c>
      <c r="E7" s="12">
        <v>7</v>
      </c>
      <c r="F7" s="12">
        <v>7</v>
      </c>
      <c r="G7" s="12">
        <f>D7-E7</f>
        <v>5</v>
      </c>
      <c r="H7" s="12">
        <v>0</v>
      </c>
      <c r="I7" s="5"/>
    </row>
    <row r="8" spans="1:9" ht="24.95" customHeight="1">
      <c r="A8" s="346"/>
      <c r="B8" s="346"/>
      <c r="C8" s="254" t="s">
        <v>1247</v>
      </c>
      <c r="D8" s="255">
        <v>1</v>
      </c>
      <c r="E8" s="255">
        <v>0</v>
      </c>
      <c r="F8" s="255">
        <v>0</v>
      </c>
      <c r="G8" s="289">
        <f t="shared" ref="G8:G17" si="0">D8-E8</f>
        <v>1</v>
      </c>
      <c r="H8" s="255">
        <v>0</v>
      </c>
      <c r="I8" s="256"/>
    </row>
    <row r="9" spans="1:9" ht="24.95" customHeight="1">
      <c r="A9" s="346"/>
      <c r="B9" s="346"/>
      <c r="C9" s="254" t="s">
        <v>141</v>
      </c>
      <c r="D9" s="255">
        <v>5</v>
      </c>
      <c r="E9" s="255">
        <v>1</v>
      </c>
      <c r="F9" s="255">
        <v>1</v>
      </c>
      <c r="G9" s="289">
        <f t="shared" si="0"/>
        <v>4</v>
      </c>
      <c r="H9" s="255">
        <v>26180</v>
      </c>
      <c r="I9" s="256"/>
    </row>
    <row r="10" spans="1:9" ht="24.95" customHeight="1">
      <c r="A10" s="346"/>
      <c r="B10" s="346"/>
      <c r="C10" s="254" t="s">
        <v>138</v>
      </c>
      <c r="D10" s="255">
        <v>14</v>
      </c>
      <c r="E10" s="255">
        <v>6</v>
      </c>
      <c r="F10" s="255">
        <v>0</v>
      </c>
      <c r="G10" s="289">
        <f t="shared" si="0"/>
        <v>8</v>
      </c>
      <c r="H10" s="255">
        <v>158664</v>
      </c>
      <c r="I10" s="256"/>
    </row>
    <row r="11" spans="1:9" ht="24.95" customHeight="1">
      <c r="A11" s="346"/>
      <c r="B11" s="346"/>
      <c r="C11" s="254" t="s">
        <v>1248</v>
      </c>
      <c r="D11" s="255">
        <v>4</v>
      </c>
      <c r="E11" s="255">
        <v>2</v>
      </c>
      <c r="F11" s="255">
        <v>0</v>
      </c>
      <c r="G11" s="289">
        <f t="shared" si="0"/>
        <v>2</v>
      </c>
      <c r="H11" s="255">
        <v>61771</v>
      </c>
      <c r="I11" s="256"/>
    </row>
    <row r="12" spans="1:9" ht="24.95" customHeight="1">
      <c r="A12" s="346"/>
      <c r="B12" s="346"/>
      <c r="C12" s="254" t="s">
        <v>1249</v>
      </c>
      <c r="D12" s="255">
        <v>1</v>
      </c>
      <c r="E12" s="255">
        <v>0</v>
      </c>
      <c r="F12" s="255">
        <v>0</v>
      </c>
      <c r="G12" s="289">
        <f t="shared" si="0"/>
        <v>1</v>
      </c>
      <c r="H12" s="255">
        <v>0</v>
      </c>
      <c r="I12" s="256"/>
    </row>
    <row r="13" spans="1:9" ht="24.95" customHeight="1">
      <c r="A13" s="346"/>
      <c r="B13" s="346"/>
      <c r="C13" s="254" t="s">
        <v>1250</v>
      </c>
      <c r="D13" s="12">
        <v>1</v>
      </c>
      <c r="E13" s="12">
        <v>0</v>
      </c>
      <c r="F13" s="12">
        <v>0</v>
      </c>
      <c r="G13" s="289">
        <f t="shared" si="0"/>
        <v>1</v>
      </c>
      <c r="H13" s="12">
        <v>0</v>
      </c>
      <c r="I13" s="5"/>
    </row>
    <row r="14" spans="1:9" ht="24.95" customHeight="1">
      <c r="A14" s="346"/>
      <c r="B14" s="346"/>
      <c r="C14" s="254" t="s">
        <v>1251</v>
      </c>
      <c r="D14" s="12">
        <v>1</v>
      </c>
      <c r="E14" s="12">
        <v>0</v>
      </c>
      <c r="F14" s="12">
        <v>0</v>
      </c>
      <c r="G14" s="289">
        <f t="shared" si="0"/>
        <v>1</v>
      </c>
      <c r="H14" s="12">
        <v>0</v>
      </c>
      <c r="I14" s="9"/>
    </row>
    <row r="15" spans="1:9" ht="24.95" customHeight="1">
      <c r="A15" s="346"/>
      <c r="B15" s="346"/>
      <c r="C15" s="254" t="s">
        <v>139</v>
      </c>
      <c r="D15" s="12">
        <v>2</v>
      </c>
      <c r="E15" s="12">
        <v>0</v>
      </c>
      <c r="F15" s="12">
        <v>0</v>
      </c>
      <c r="G15" s="289">
        <f t="shared" si="0"/>
        <v>2</v>
      </c>
      <c r="H15" s="12">
        <v>0</v>
      </c>
      <c r="I15" s="5"/>
    </row>
    <row r="16" spans="1:9" ht="24.95" customHeight="1">
      <c r="A16" s="346"/>
      <c r="B16" s="346"/>
      <c r="C16" s="254" t="s">
        <v>582</v>
      </c>
      <c r="D16" s="12">
        <v>1</v>
      </c>
      <c r="E16" s="12">
        <v>0</v>
      </c>
      <c r="F16" s="12">
        <v>0</v>
      </c>
      <c r="G16" s="289">
        <f t="shared" si="0"/>
        <v>1</v>
      </c>
      <c r="H16" s="12">
        <v>0</v>
      </c>
      <c r="I16" s="5"/>
    </row>
    <row r="17" spans="1:9" ht="24.95" customHeight="1">
      <c r="A17" s="346"/>
      <c r="B17" s="346"/>
      <c r="C17" s="274" t="s">
        <v>1356</v>
      </c>
      <c r="D17" s="279">
        <v>1</v>
      </c>
      <c r="E17" s="279">
        <v>1</v>
      </c>
      <c r="F17" s="279">
        <v>1</v>
      </c>
      <c r="G17" s="289">
        <f t="shared" si="0"/>
        <v>0</v>
      </c>
      <c r="H17" s="279">
        <v>23900</v>
      </c>
      <c r="I17" s="280"/>
    </row>
    <row r="18" spans="1:9" ht="24.95" customHeight="1">
      <c r="A18" s="346"/>
      <c r="B18" s="346"/>
      <c r="C18" s="15" t="s">
        <v>11</v>
      </c>
      <c r="D18" s="9">
        <f>SUM(D7:D17)</f>
        <v>43</v>
      </c>
      <c r="E18" s="9">
        <f t="shared" ref="E18:H18" si="1">SUM(E7:E17)</f>
        <v>17</v>
      </c>
      <c r="F18" s="9">
        <f t="shared" si="1"/>
        <v>9</v>
      </c>
      <c r="G18" s="9">
        <f t="shared" si="1"/>
        <v>26</v>
      </c>
      <c r="H18" s="9">
        <f t="shared" si="1"/>
        <v>270515</v>
      </c>
      <c r="I18" s="5"/>
    </row>
    <row r="19" spans="1:9" ht="24.95" customHeight="1">
      <c r="A19" s="254">
        <v>2</v>
      </c>
      <c r="B19" s="254" t="s">
        <v>45</v>
      </c>
      <c r="C19" s="254" t="s">
        <v>143</v>
      </c>
      <c r="D19" s="12">
        <v>9</v>
      </c>
      <c r="E19" s="12">
        <v>7</v>
      </c>
      <c r="F19" s="12">
        <v>0</v>
      </c>
      <c r="G19" s="12">
        <f>D19-E19</f>
        <v>2</v>
      </c>
      <c r="H19" s="12">
        <v>0</v>
      </c>
      <c r="I19" s="5"/>
    </row>
    <row r="20" spans="1:9" ht="26.1" customHeight="1">
      <c r="A20" s="347">
        <v>3</v>
      </c>
      <c r="B20" s="350" t="s">
        <v>27</v>
      </c>
      <c r="C20" s="14" t="s">
        <v>139</v>
      </c>
      <c r="D20" s="12">
        <v>5</v>
      </c>
      <c r="E20" s="12">
        <v>0</v>
      </c>
      <c r="F20" s="12">
        <v>0</v>
      </c>
      <c r="G20" s="12">
        <f>D20-F20</f>
        <v>5</v>
      </c>
      <c r="H20" s="12">
        <v>0</v>
      </c>
      <c r="I20" s="12"/>
    </row>
    <row r="21" spans="1:9" ht="26.1" customHeight="1">
      <c r="A21" s="348"/>
      <c r="B21" s="351"/>
      <c r="C21" s="274" t="s">
        <v>1357</v>
      </c>
      <c r="D21" s="279">
        <v>3</v>
      </c>
      <c r="E21" s="279">
        <v>3</v>
      </c>
      <c r="F21" s="279"/>
      <c r="G21" s="289">
        <f>D21-F21</f>
        <v>3</v>
      </c>
      <c r="H21" s="279"/>
      <c r="I21" s="279"/>
    </row>
    <row r="22" spans="1:9" ht="26.1" customHeight="1">
      <c r="A22" s="349"/>
      <c r="B22" s="352"/>
      <c r="C22" s="15" t="s">
        <v>11</v>
      </c>
      <c r="D22" s="9">
        <f>SUM(D20:D21)</f>
        <v>8</v>
      </c>
      <c r="E22" s="9">
        <f t="shared" ref="E22:H22" si="2">SUM(E20:E21)</f>
        <v>3</v>
      </c>
      <c r="F22" s="9">
        <f t="shared" si="2"/>
        <v>0</v>
      </c>
      <c r="G22" s="9">
        <f t="shared" si="2"/>
        <v>8</v>
      </c>
      <c r="H22" s="9">
        <f t="shared" si="2"/>
        <v>0</v>
      </c>
      <c r="I22" s="279"/>
    </row>
    <row r="23" spans="1:9" ht="26.1" customHeight="1">
      <c r="A23" s="254">
        <v>4</v>
      </c>
      <c r="B23" s="254" t="s">
        <v>20</v>
      </c>
      <c r="C23" s="14" t="s">
        <v>142</v>
      </c>
      <c r="D23" s="289">
        <v>4</v>
      </c>
      <c r="E23" s="12">
        <v>4</v>
      </c>
      <c r="F23" s="12">
        <v>0</v>
      </c>
      <c r="G23" s="12">
        <f>D23-F23</f>
        <v>4</v>
      </c>
      <c r="H23" s="12">
        <v>0</v>
      </c>
      <c r="I23" s="12"/>
    </row>
    <row r="24" spans="1:9" ht="26.1" customHeight="1">
      <c r="A24" s="346">
        <v>5</v>
      </c>
      <c r="B24" s="346" t="s">
        <v>144</v>
      </c>
      <c r="C24" s="14" t="s">
        <v>145</v>
      </c>
      <c r="D24" s="279">
        <v>3</v>
      </c>
      <c r="E24" s="12">
        <v>0</v>
      </c>
      <c r="F24" s="12">
        <v>0</v>
      </c>
      <c r="G24" s="12">
        <f>D24-F24</f>
        <v>3</v>
      </c>
      <c r="H24" s="12">
        <v>0</v>
      </c>
      <c r="I24" s="12"/>
    </row>
    <row r="25" spans="1:9" ht="26.1" customHeight="1">
      <c r="A25" s="346"/>
      <c r="B25" s="346"/>
      <c r="C25" s="14" t="s">
        <v>146</v>
      </c>
      <c r="D25" s="279">
        <v>2</v>
      </c>
      <c r="E25" s="12">
        <v>0</v>
      </c>
      <c r="F25" s="12">
        <v>0</v>
      </c>
      <c r="G25" s="93">
        <f t="shared" ref="G25:G33" si="3">D25-F25</f>
        <v>2</v>
      </c>
      <c r="H25" s="12">
        <v>0</v>
      </c>
      <c r="I25" s="12"/>
    </row>
    <row r="26" spans="1:9" ht="26.1" customHeight="1">
      <c r="A26" s="346"/>
      <c r="B26" s="346"/>
      <c r="C26" s="254" t="s">
        <v>142</v>
      </c>
      <c r="D26" s="279">
        <v>1</v>
      </c>
      <c r="E26" s="255">
        <v>0</v>
      </c>
      <c r="F26" s="255">
        <v>0</v>
      </c>
      <c r="G26" s="255">
        <f t="shared" si="3"/>
        <v>1</v>
      </c>
      <c r="H26" s="255">
        <v>0</v>
      </c>
      <c r="I26" s="255"/>
    </row>
    <row r="27" spans="1:9" ht="26.1" customHeight="1">
      <c r="A27" s="346"/>
      <c r="B27" s="346"/>
      <c r="C27" s="254" t="s">
        <v>1252</v>
      </c>
      <c r="D27" s="279">
        <v>1</v>
      </c>
      <c r="E27" s="255">
        <v>0</v>
      </c>
      <c r="F27" s="255">
        <v>0</v>
      </c>
      <c r="G27" s="255">
        <f t="shared" si="3"/>
        <v>1</v>
      </c>
      <c r="H27" s="255">
        <v>0</v>
      </c>
      <c r="I27" s="255"/>
    </row>
    <row r="28" spans="1:9" ht="26.1" customHeight="1">
      <c r="A28" s="346"/>
      <c r="B28" s="346"/>
      <c r="C28" s="254" t="s">
        <v>1253</v>
      </c>
      <c r="D28" s="279">
        <v>2</v>
      </c>
      <c r="E28" s="255">
        <v>0</v>
      </c>
      <c r="F28" s="255">
        <v>0</v>
      </c>
      <c r="G28" s="255">
        <f t="shared" si="3"/>
        <v>2</v>
      </c>
      <c r="H28" s="255">
        <v>0</v>
      </c>
      <c r="I28" s="255"/>
    </row>
    <row r="29" spans="1:9" ht="26.1" customHeight="1">
      <c r="A29" s="346"/>
      <c r="B29" s="346"/>
      <c r="C29" s="254" t="s">
        <v>1254</v>
      </c>
      <c r="D29" s="279">
        <v>1</v>
      </c>
      <c r="E29" s="255">
        <v>0</v>
      </c>
      <c r="F29" s="255">
        <v>0</v>
      </c>
      <c r="G29" s="255">
        <f t="shared" si="3"/>
        <v>1</v>
      </c>
      <c r="H29" s="255">
        <v>0</v>
      </c>
      <c r="I29" s="255"/>
    </row>
    <row r="30" spans="1:9" ht="26.1" customHeight="1">
      <c r="A30" s="346"/>
      <c r="B30" s="346"/>
      <c r="C30" s="14" t="s">
        <v>147</v>
      </c>
      <c r="D30" s="279">
        <v>1</v>
      </c>
      <c r="E30" s="12">
        <v>1</v>
      </c>
      <c r="F30" s="12">
        <v>1</v>
      </c>
      <c r="G30" s="93">
        <f t="shared" si="3"/>
        <v>0</v>
      </c>
      <c r="H30" s="12">
        <v>26227</v>
      </c>
      <c r="I30" s="12"/>
    </row>
    <row r="31" spans="1:9" ht="26.1" customHeight="1">
      <c r="A31" s="346"/>
      <c r="B31" s="346"/>
      <c r="C31" s="254" t="s">
        <v>1250</v>
      </c>
      <c r="D31" s="279">
        <v>1</v>
      </c>
      <c r="E31" s="12">
        <v>0</v>
      </c>
      <c r="F31" s="12">
        <v>0</v>
      </c>
      <c r="G31" s="93">
        <f t="shared" si="3"/>
        <v>1</v>
      </c>
      <c r="H31" s="12">
        <v>0</v>
      </c>
      <c r="I31" s="12"/>
    </row>
    <row r="32" spans="1:9" ht="26.1" customHeight="1">
      <c r="A32" s="346"/>
      <c r="B32" s="346"/>
      <c r="C32" s="254" t="s">
        <v>1255</v>
      </c>
      <c r="D32" s="279">
        <v>1</v>
      </c>
      <c r="E32" s="93">
        <v>0</v>
      </c>
      <c r="F32" s="93">
        <v>0</v>
      </c>
      <c r="G32" s="93">
        <f t="shared" si="3"/>
        <v>1</v>
      </c>
      <c r="H32" s="93">
        <v>0</v>
      </c>
      <c r="I32" s="93"/>
    </row>
    <row r="33" spans="1:9" ht="26.1" customHeight="1">
      <c r="A33" s="346"/>
      <c r="B33" s="346"/>
      <c r="C33" s="254" t="s">
        <v>1256</v>
      </c>
      <c r="D33" s="279">
        <v>1</v>
      </c>
      <c r="E33" s="93">
        <v>0</v>
      </c>
      <c r="F33" s="93">
        <v>0</v>
      </c>
      <c r="G33" s="93">
        <f t="shared" si="3"/>
        <v>1</v>
      </c>
      <c r="H33" s="93">
        <v>0</v>
      </c>
      <c r="I33" s="93"/>
    </row>
    <row r="34" spans="1:9" ht="23.25" customHeight="1">
      <c r="A34" s="346"/>
      <c r="B34" s="346"/>
      <c r="C34" s="15" t="s">
        <v>11</v>
      </c>
      <c r="D34" s="9">
        <f>SUM(D24:D33)</f>
        <v>14</v>
      </c>
      <c r="E34" s="9">
        <f t="shared" ref="E34:H34" si="4">SUM(E24:E33)</f>
        <v>1</v>
      </c>
      <c r="F34" s="9">
        <f t="shared" si="4"/>
        <v>1</v>
      </c>
      <c r="G34" s="9">
        <f t="shared" si="4"/>
        <v>13</v>
      </c>
      <c r="H34" s="9">
        <f t="shared" si="4"/>
        <v>26227</v>
      </c>
      <c r="I34" s="12"/>
    </row>
    <row r="35" spans="1:9" ht="26.1" customHeight="1">
      <c r="A35" s="346">
        <v>6</v>
      </c>
      <c r="B35" s="346" t="s">
        <v>16</v>
      </c>
      <c r="C35" s="14" t="s">
        <v>142</v>
      </c>
      <c r="D35" s="289">
        <v>1</v>
      </c>
      <c r="E35" s="12">
        <v>0</v>
      </c>
      <c r="F35" s="12">
        <v>0</v>
      </c>
      <c r="G35" s="12">
        <f t="shared" ref="G35:G41" si="5">D35-F35</f>
        <v>1</v>
      </c>
      <c r="H35" s="12">
        <v>0</v>
      </c>
      <c r="I35" s="12"/>
    </row>
    <row r="36" spans="1:9" ht="26.1" customHeight="1">
      <c r="A36" s="346"/>
      <c r="B36" s="346"/>
      <c r="C36" s="254" t="s">
        <v>1257</v>
      </c>
      <c r="D36" s="289">
        <v>4</v>
      </c>
      <c r="E36" s="12">
        <v>0</v>
      </c>
      <c r="F36" s="12">
        <v>0</v>
      </c>
      <c r="G36" s="12">
        <f t="shared" si="5"/>
        <v>4</v>
      </c>
      <c r="H36" s="12">
        <v>0</v>
      </c>
      <c r="I36" s="12"/>
    </row>
    <row r="37" spans="1:9" ht="26.1" customHeight="1">
      <c r="A37" s="346"/>
      <c r="B37" s="346"/>
      <c r="C37" s="94" t="s">
        <v>583</v>
      </c>
      <c r="D37" s="289">
        <v>2</v>
      </c>
      <c r="E37" s="93">
        <v>0</v>
      </c>
      <c r="F37" s="93">
        <v>0</v>
      </c>
      <c r="G37" s="93">
        <f t="shared" si="5"/>
        <v>2</v>
      </c>
      <c r="H37" s="93">
        <v>0</v>
      </c>
      <c r="I37" s="93"/>
    </row>
    <row r="38" spans="1:9" ht="26.1" customHeight="1">
      <c r="A38" s="346"/>
      <c r="B38" s="346"/>
      <c r="C38" s="254" t="s">
        <v>140</v>
      </c>
      <c r="D38" s="289">
        <v>3</v>
      </c>
      <c r="E38" s="255">
        <v>0</v>
      </c>
      <c r="F38" s="255">
        <v>0</v>
      </c>
      <c r="G38" s="255">
        <f t="shared" si="5"/>
        <v>3</v>
      </c>
      <c r="H38" s="255">
        <v>0</v>
      </c>
      <c r="I38" s="255"/>
    </row>
    <row r="39" spans="1:9" ht="26.1" customHeight="1">
      <c r="A39" s="346"/>
      <c r="B39" s="346"/>
      <c r="C39" s="254" t="s">
        <v>1258</v>
      </c>
      <c r="D39" s="289">
        <v>1</v>
      </c>
      <c r="E39" s="93">
        <v>0</v>
      </c>
      <c r="F39" s="93">
        <v>0</v>
      </c>
      <c r="G39" s="93">
        <f t="shared" si="5"/>
        <v>1</v>
      </c>
      <c r="H39" s="93">
        <v>0</v>
      </c>
      <c r="I39" s="93"/>
    </row>
    <row r="40" spans="1:9" ht="26.1" customHeight="1">
      <c r="A40" s="346"/>
      <c r="B40" s="346"/>
      <c r="C40" s="290" t="s">
        <v>1358</v>
      </c>
      <c r="D40" s="289">
        <v>1</v>
      </c>
      <c r="E40" s="289">
        <v>1</v>
      </c>
      <c r="F40" s="289">
        <v>1</v>
      </c>
      <c r="G40" s="289">
        <f t="shared" si="5"/>
        <v>0</v>
      </c>
      <c r="H40" s="289">
        <v>50500</v>
      </c>
      <c r="I40" s="289"/>
    </row>
    <row r="41" spans="1:9" ht="26.1" customHeight="1">
      <c r="A41" s="346"/>
      <c r="B41" s="346"/>
      <c r="C41" s="290" t="s">
        <v>584</v>
      </c>
      <c r="D41" s="289">
        <v>5</v>
      </c>
      <c r="E41" s="289">
        <v>5</v>
      </c>
      <c r="F41" s="289">
        <v>0</v>
      </c>
      <c r="G41" s="289">
        <f t="shared" si="5"/>
        <v>5</v>
      </c>
      <c r="H41" s="289">
        <v>0</v>
      </c>
      <c r="I41" s="289"/>
    </row>
    <row r="42" spans="1:9" ht="24">
      <c r="A42" s="346"/>
      <c r="B42" s="346"/>
      <c r="C42" s="15" t="s">
        <v>11</v>
      </c>
      <c r="D42" s="9">
        <f>SUM(D35:D41)</f>
        <v>17</v>
      </c>
      <c r="E42" s="9">
        <f t="shared" ref="E42:H42" si="6">SUM(E35:E41)</f>
        <v>6</v>
      </c>
      <c r="F42" s="9">
        <f t="shared" si="6"/>
        <v>1</v>
      </c>
      <c r="G42" s="9">
        <f t="shared" si="6"/>
        <v>16</v>
      </c>
      <c r="H42" s="9">
        <f t="shared" si="6"/>
        <v>50500</v>
      </c>
      <c r="I42" s="12"/>
    </row>
    <row r="43" spans="1:9" ht="24">
      <c r="A43" s="30">
        <v>7</v>
      </c>
      <c r="B43" s="254" t="s">
        <v>154</v>
      </c>
      <c r="C43" s="254" t="s">
        <v>139</v>
      </c>
      <c r="D43" s="289">
        <v>5</v>
      </c>
      <c r="E43" s="12">
        <v>0</v>
      </c>
      <c r="F43" s="12">
        <v>0</v>
      </c>
      <c r="G43" s="12">
        <f>D43-F43</f>
        <v>5</v>
      </c>
      <c r="H43" s="12">
        <v>0</v>
      </c>
      <c r="I43" s="12"/>
    </row>
    <row r="44" spans="1:9" ht="24">
      <c r="A44" s="30">
        <v>8</v>
      </c>
      <c r="B44" s="14" t="s">
        <v>19</v>
      </c>
      <c r="C44" s="29" t="s">
        <v>150</v>
      </c>
      <c r="D44" s="289">
        <v>4</v>
      </c>
      <c r="E44" s="12">
        <v>2</v>
      </c>
      <c r="F44" s="12">
        <v>0</v>
      </c>
      <c r="G44" s="12">
        <f>D44-E44</f>
        <v>2</v>
      </c>
      <c r="H44" s="12">
        <v>0</v>
      </c>
      <c r="I44" s="12"/>
    </row>
    <row r="45" spans="1:9" ht="24">
      <c r="A45" s="360">
        <v>9</v>
      </c>
      <c r="B45" s="324" t="s">
        <v>110</v>
      </c>
      <c r="C45" s="94" t="s">
        <v>139</v>
      </c>
      <c r="D45" s="289">
        <v>3</v>
      </c>
      <c r="E45" s="38">
        <v>0</v>
      </c>
      <c r="F45" s="38">
        <v>0</v>
      </c>
      <c r="G45" s="38">
        <f>D45-F45</f>
        <v>3</v>
      </c>
      <c r="H45" s="38">
        <v>0</v>
      </c>
      <c r="I45" s="34"/>
    </row>
    <row r="46" spans="1:9" ht="24">
      <c r="A46" s="361"/>
      <c r="B46" s="325"/>
      <c r="C46" s="254" t="s">
        <v>1259</v>
      </c>
      <c r="D46" s="289">
        <v>20</v>
      </c>
      <c r="E46" s="38">
        <v>19</v>
      </c>
      <c r="F46" s="38">
        <v>0</v>
      </c>
      <c r="G46" s="38">
        <f>D46-F46</f>
        <v>20</v>
      </c>
      <c r="H46" s="38">
        <v>193704</v>
      </c>
      <c r="I46" s="34"/>
    </row>
    <row r="47" spans="1:9" ht="24">
      <c r="A47" s="362"/>
      <c r="B47" s="326"/>
      <c r="C47" s="254" t="s">
        <v>11</v>
      </c>
      <c r="D47" s="9">
        <f t="shared" ref="D47:H47" si="7">SUM(D45:D46)</f>
        <v>23</v>
      </c>
      <c r="E47" s="9">
        <f t="shared" si="7"/>
        <v>19</v>
      </c>
      <c r="F47" s="9">
        <f t="shared" si="7"/>
        <v>0</v>
      </c>
      <c r="G47" s="9">
        <f t="shared" si="7"/>
        <v>23</v>
      </c>
      <c r="H47" s="9">
        <f t="shared" si="7"/>
        <v>193704</v>
      </c>
      <c r="I47" s="34"/>
    </row>
    <row r="48" spans="1:9" ht="24">
      <c r="A48" s="35">
        <v>10</v>
      </c>
      <c r="B48" s="290" t="s">
        <v>53</v>
      </c>
      <c r="C48" s="254" t="s">
        <v>139</v>
      </c>
      <c r="D48" s="289">
        <v>1</v>
      </c>
      <c r="E48" s="38">
        <v>0</v>
      </c>
      <c r="F48" s="38">
        <v>0</v>
      </c>
      <c r="G48" s="38">
        <f>D48-F48</f>
        <v>1</v>
      </c>
      <c r="H48" s="38">
        <v>0</v>
      </c>
      <c r="I48" s="34"/>
    </row>
    <row r="49" spans="1:9" ht="24">
      <c r="A49" s="35">
        <v>11</v>
      </c>
      <c r="B49" s="290" t="s">
        <v>196</v>
      </c>
      <c r="C49" s="290" t="s">
        <v>139</v>
      </c>
      <c r="D49" s="289">
        <v>1</v>
      </c>
      <c r="E49" s="38">
        <v>1</v>
      </c>
      <c r="F49" s="38">
        <v>1</v>
      </c>
      <c r="G49" s="38">
        <f>D49-E49</f>
        <v>0</v>
      </c>
      <c r="H49" s="38">
        <v>35090</v>
      </c>
      <c r="I49" s="34"/>
    </row>
    <row r="50" spans="1:9" ht="24">
      <c r="A50" s="35">
        <v>12</v>
      </c>
      <c r="B50" s="290" t="s">
        <v>738</v>
      </c>
      <c r="C50" s="290" t="s">
        <v>139</v>
      </c>
      <c r="D50" s="289">
        <v>1</v>
      </c>
      <c r="E50" s="38">
        <v>1</v>
      </c>
      <c r="F50" s="38">
        <v>1</v>
      </c>
      <c r="G50" s="38">
        <f>D50-E50</f>
        <v>0</v>
      </c>
      <c r="H50" s="38">
        <v>25725</v>
      </c>
      <c r="I50" s="34"/>
    </row>
    <row r="51" spans="1:9" ht="23.25" customHeight="1">
      <c r="A51" s="327" t="s">
        <v>743</v>
      </c>
      <c r="B51" s="327"/>
      <c r="C51" s="327"/>
      <c r="D51" s="9">
        <f>D18+D19+D22+D23+D34+D42+D43+D44+D47+D48+D49+D50</f>
        <v>130</v>
      </c>
      <c r="E51" s="9">
        <f t="shared" ref="E51:H51" si="8">E18+E19+E22+E23+E34+E42+E43+E44+E47+E48+E49+E50</f>
        <v>61</v>
      </c>
      <c r="F51" s="9">
        <f t="shared" si="8"/>
        <v>13</v>
      </c>
      <c r="G51" s="9">
        <f t="shared" si="8"/>
        <v>100</v>
      </c>
      <c r="H51" s="9">
        <f t="shared" si="8"/>
        <v>601761</v>
      </c>
      <c r="I51" s="40"/>
    </row>
  </sheetData>
  <mergeCells count="17">
    <mergeCell ref="A20:A22"/>
    <mergeCell ref="B20:B22"/>
    <mergeCell ref="B45:B47"/>
    <mergeCell ref="A45:A47"/>
    <mergeCell ref="A51:C51"/>
    <mergeCell ref="B24:B34"/>
    <mergeCell ref="A24:A34"/>
    <mergeCell ref="B35:B42"/>
    <mergeCell ref="A35:A42"/>
    <mergeCell ref="B7:B18"/>
    <mergeCell ref="A7:A18"/>
    <mergeCell ref="H1:I1"/>
    <mergeCell ref="A2:I2"/>
    <mergeCell ref="A3:G3"/>
    <mergeCell ref="A4:C4"/>
    <mergeCell ref="G4:I4"/>
    <mergeCell ref="A1:G1"/>
  </mergeCells>
  <pageMargins left="0.7" right="0.45" top="0.5" bottom="0.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I77"/>
  <sheetViews>
    <sheetView workbookViewId="0">
      <pane xSplit="3" ySplit="6" topLeftCell="D55" activePane="bottomRight" state="frozen"/>
      <selection pane="topRight" activeCell="D1" sqref="D1"/>
      <selection pane="bottomLeft" activeCell="A8" sqref="A8"/>
      <selection pane="bottomRight" activeCell="A56" sqref="A56:I58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156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8">
        <v>1</v>
      </c>
      <c r="B7" s="328" t="s">
        <v>19</v>
      </c>
      <c r="C7" s="294" t="s">
        <v>1377</v>
      </c>
      <c r="D7" s="28">
        <v>11</v>
      </c>
      <c r="E7" s="28">
        <v>0</v>
      </c>
      <c r="F7" s="28">
        <v>0</v>
      </c>
      <c r="G7" s="28">
        <f>D7-E7</f>
        <v>11</v>
      </c>
      <c r="H7" s="28">
        <v>0</v>
      </c>
      <c r="I7" s="5"/>
    </row>
    <row r="8" spans="1:9" ht="24.95" customHeight="1">
      <c r="A8" s="328"/>
      <c r="B8" s="328"/>
      <c r="C8" s="19" t="s">
        <v>157</v>
      </c>
      <c r="D8" s="28">
        <v>1</v>
      </c>
      <c r="E8" s="28">
        <v>0</v>
      </c>
      <c r="F8" s="28">
        <v>0</v>
      </c>
      <c r="G8" s="289">
        <f t="shared" ref="G8:G13" si="0">D8-E8</f>
        <v>1</v>
      </c>
      <c r="H8" s="28">
        <v>0</v>
      </c>
      <c r="I8" s="5"/>
    </row>
    <row r="9" spans="1:9" ht="24.95" customHeight="1">
      <c r="A9" s="328"/>
      <c r="B9" s="328"/>
      <c r="C9" s="294" t="s">
        <v>1378</v>
      </c>
      <c r="D9" s="28">
        <v>2</v>
      </c>
      <c r="E9" s="28">
        <v>0</v>
      </c>
      <c r="F9" s="28">
        <v>0</v>
      </c>
      <c r="G9" s="289">
        <f t="shared" si="0"/>
        <v>2</v>
      </c>
      <c r="H9" s="28">
        <v>0</v>
      </c>
      <c r="I9" s="9"/>
    </row>
    <row r="10" spans="1:9" ht="24.95" customHeight="1">
      <c r="A10" s="328"/>
      <c r="B10" s="328"/>
      <c r="C10" s="294" t="s">
        <v>1379</v>
      </c>
      <c r="D10" s="28">
        <v>1</v>
      </c>
      <c r="E10" s="28">
        <v>0</v>
      </c>
      <c r="F10" s="28">
        <v>0</v>
      </c>
      <c r="G10" s="289">
        <f t="shared" si="0"/>
        <v>1</v>
      </c>
      <c r="H10" s="28">
        <v>0</v>
      </c>
      <c r="I10" s="5"/>
    </row>
    <row r="11" spans="1:9" ht="24.95" customHeight="1">
      <c r="A11" s="328"/>
      <c r="B11" s="328"/>
      <c r="C11" s="294" t="s">
        <v>163</v>
      </c>
      <c r="D11" s="28">
        <v>2</v>
      </c>
      <c r="E11" s="28">
        <v>0</v>
      </c>
      <c r="F11" s="28">
        <v>0</v>
      </c>
      <c r="G11" s="289">
        <f t="shared" si="0"/>
        <v>2</v>
      </c>
      <c r="H11" s="28">
        <v>0</v>
      </c>
      <c r="I11" s="5"/>
    </row>
    <row r="12" spans="1:9" ht="24.95" customHeight="1">
      <c r="A12" s="328"/>
      <c r="B12" s="328"/>
      <c r="C12" s="294" t="s">
        <v>162</v>
      </c>
      <c r="D12" s="28">
        <v>1</v>
      </c>
      <c r="E12" s="28">
        <v>0</v>
      </c>
      <c r="F12" s="28">
        <v>0</v>
      </c>
      <c r="G12" s="289">
        <f t="shared" si="0"/>
        <v>1</v>
      </c>
      <c r="H12" s="28">
        <v>0</v>
      </c>
      <c r="I12" s="5"/>
    </row>
    <row r="13" spans="1:9" ht="24.95" customHeight="1">
      <c r="A13" s="328"/>
      <c r="B13" s="328"/>
      <c r="C13" s="19" t="s">
        <v>159</v>
      </c>
      <c r="D13" s="28">
        <v>1</v>
      </c>
      <c r="E13" s="28">
        <v>0</v>
      </c>
      <c r="F13" s="28">
        <v>0</v>
      </c>
      <c r="G13" s="289">
        <f t="shared" si="0"/>
        <v>1</v>
      </c>
      <c r="H13" s="28">
        <v>0</v>
      </c>
      <c r="I13" s="5"/>
    </row>
    <row r="14" spans="1:9" ht="24.95" customHeight="1">
      <c r="A14" s="328"/>
      <c r="B14" s="328"/>
      <c r="C14" s="15" t="s">
        <v>11</v>
      </c>
      <c r="D14" s="9">
        <f>SUM(D7:D13)</f>
        <v>19</v>
      </c>
      <c r="E14" s="9">
        <f>SUM(E7:E13)</f>
        <v>0</v>
      </c>
      <c r="F14" s="9">
        <f>SUM(F7:F13)</f>
        <v>0</v>
      </c>
      <c r="G14" s="9">
        <f>SUM(G7:G13)</f>
        <v>19</v>
      </c>
      <c r="H14" s="9">
        <f>SUM(H7:H13)</f>
        <v>0</v>
      </c>
      <c r="I14" s="5"/>
    </row>
    <row r="15" spans="1:9" ht="24.95" customHeight="1">
      <c r="A15" s="328">
        <v>2</v>
      </c>
      <c r="B15" s="328" t="s">
        <v>53</v>
      </c>
      <c r="C15" s="29" t="s">
        <v>161</v>
      </c>
      <c r="D15" s="28">
        <v>1</v>
      </c>
      <c r="E15" s="28">
        <v>0</v>
      </c>
      <c r="F15" s="28">
        <v>0</v>
      </c>
      <c r="G15" s="28">
        <f>D15-E15</f>
        <v>1</v>
      </c>
      <c r="H15" s="28">
        <v>0</v>
      </c>
      <c r="I15" s="5"/>
    </row>
    <row r="16" spans="1:9" ht="24.95" customHeight="1">
      <c r="A16" s="328"/>
      <c r="B16" s="328"/>
      <c r="C16" s="294" t="s">
        <v>1380</v>
      </c>
      <c r="D16" s="28">
        <v>2</v>
      </c>
      <c r="E16" s="28">
        <v>0</v>
      </c>
      <c r="F16" s="28">
        <v>0</v>
      </c>
      <c r="G16" s="289">
        <f t="shared" ref="G16:G17" si="1">D16-E16</f>
        <v>2</v>
      </c>
      <c r="H16" s="28">
        <v>0</v>
      </c>
      <c r="I16" s="9"/>
    </row>
    <row r="17" spans="1:9" ht="26.1" customHeight="1">
      <c r="A17" s="328"/>
      <c r="B17" s="328"/>
      <c r="C17" s="290" t="s">
        <v>163</v>
      </c>
      <c r="D17" s="28">
        <v>1</v>
      </c>
      <c r="E17" s="28">
        <v>0</v>
      </c>
      <c r="F17" s="28">
        <v>0</v>
      </c>
      <c r="G17" s="289">
        <f t="shared" si="1"/>
        <v>1</v>
      </c>
      <c r="H17" s="28">
        <v>0</v>
      </c>
      <c r="I17" s="28"/>
    </row>
    <row r="18" spans="1:9" ht="26.1" customHeight="1">
      <c r="A18" s="328"/>
      <c r="B18" s="328"/>
      <c r="C18" s="15" t="s">
        <v>11</v>
      </c>
      <c r="D18" s="9">
        <f>SUM(D15:D17)</f>
        <v>4</v>
      </c>
      <c r="E18" s="9">
        <f t="shared" ref="E18:G18" si="2">SUM(E15:E17)</f>
        <v>0</v>
      </c>
      <c r="F18" s="9">
        <f t="shared" si="2"/>
        <v>0</v>
      </c>
      <c r="G18" s="9">
        <f t="shared" si="2"/>
        <v>4</v>
      </c>
      <c r="H18" s="9">
        <f t="shared" ref="H18" si="3">SUM(H15:H17)</f>
        <v>0</v>
      </c>
      <c r="I18" s="28"/>
    </row>
    <row r="19" spans="1:9" ht="26.1" customHeight="1">
      <c r="A19" s="328">
        <v>3</v>
      </c>
      <c r="B19" s="328" t="s">
        <v>24</v>
      </c>
      <c r="C19" s="290" t="s">
        <v>158</v>
      </c>
      <c r="D19" s="28">
        <v>3</v>
      </c>
      <c r="E19" s="28">
        <v>0</v>
      </c>
      <c r="F19" s="28">
        <v>0</v>
      </c>
      <c r="G19" s="28">
        <f>D19-E19</f>
        <v>3</v>
      </c>
      <c r="H19" s="28">
        <v>0</v>
      </c>
      <c r="I19" s="28"/>
    </row>
    <row r="20" spans="1:9" ht="26.1" customHeight="1">
      <c r="A20" s="328"/>
      <c r="B20" s="328"/>
      <c r="C20" s="19" t="s">
        <v>163</v>
      </c>
      <c r="D20" s="28">
        <v>5</v>
      </c>
      <c r="E20" s="28">
        <v>0</v>
      </c>
      <c r="F20" s="28">
        <v>0</v>
      </c>
      <c r="G20" s="289">
        <f t="shared" ref="G20:G23" si="4">D20-E20</f>
        <v>5</v>
      </c>
      <c r="H20" s="28">
        <v>0</v>
      </c>
      <c r="I20" s="28"/>
    </row>
    <row r="21" spans="1:9" ht="26.1" customHeight="1">
      <c r="A21" s="328"/>
      <c r="B21" s="328"/>
      <c r="C21" s="29" t="s">
        <v>164</v>
      </c>
      <c r="D21" s="28">
        <v>7</v>
      </c>
      <c r="E21" s="28">
        <v>0</v>
      </c>
      <c r="F21" s="28">
        <v>0</v>
      </c>
      <c r="G21" s="289">
        <f t="shared" si="4"/>
        <v>7</v>
      </c>
      <c r="H21" s="28">
        <v>0</v>
      </c>
      <c r="I21" s="28"/>
    </row>
    <row r="22" spans="1:9" ht="26.1" customHeight="1">
      <c r="A22" s="328"/>
      <c r="B22" s="328"/>
      <c r="C22" s="290" t="s">
        <v>1381</v>
      </c>
      <c r="D22" s="289">
        <v>3</v>
      </c>
      <c r="E22" s="289">
        <v>0</v>
      </c>
      <c r="F22" s="289">
        <v>0</v>
      </c>
      <c r="G22" s="289">
        <f t="shared" si="4"/>
        <v>3</v>
      </c>
      <c r="H22" s="289"/>
      <c r="I22" s="289"/>
    </row>
    <row r="23" spans="1:9" ht="26.1" customHeight="1">
      <c r="A23" s="328"/>
      <c r="B23" s="328"/>
      <c r="C23" s="290" t="s">
        <v>1382</v>
      </c>
      <c r="D23" s="289">
        <v>1</v>
      </c>
      <c r="E23" s="289">
        <v>0</v>
      </c>
      <c r="F23" s="289">
        <v>0</v>
      </c>
      <c r="G23" s="289">
        <f t="shared" si="4"/>
        <v>1</v>
      </c>
      <c r="H23" s="289"/>
      <c r="I23" s="289"/>
    </row>
    <row r="24" spans="1:9" ht="26.1" customHeight="1">
      <c r="A24" s="328"/>
      <c r="B24" s="328"/>
      <c r="C24" s="15" t="s">
        <v>11</v>
      </c>
      <c r="D24" s="9">
        <f>SUM(D19:D23)</f>
        <v>19</v>
      </c>
      <c r="E24" s="9">
        <f t="shared" ref="E24:G24" si="5">SUM(E19:E23)</f>
        <v>0</v>
      </c>
      <c r="F24" s="9">
        <f t="shared" si="5"/>
        <v>0</v>
      </c>
      <c r="G24" s="9">
        <f t="shared" si="5"/>
        <v>19</v>
      </c>
      <c r="H24" s="9">
        <f t="shared" ref="H24" si="6">SUM(H19:H21)</f>
        <v>0</v>
      </c>
      <c r="I24" s="28"/>
    </row>
    <row r="25" spans="1:9" ht="26.1" customHeight="1">
      <c r="A25" s="328">
        <v>4</v>
      </c>
      <c r="B25" s="328" t="s">
        <v>17</v>
      </c>
      <c r="C25" s="29" t="s">
        <v>163</v>
      </c>
      <c r="D25" s="28">
        <v>2</v>
      </c>
      <c r="E25" s="28">
        <v>0</v>
      </c>
      <c r="F25" s="28">
        <v>0</v>
      </c>
      <c r="G25" s="28">
        <f>D25-E25</f>
        <v>2</v>
      </c>
      <c r="H25" s="28">
        <v>0</v>
      </c>
      <c r="I25" s="28"/>
    </row>
    <row r="26" spans="1:9" ht="26.1" customHeight="1">
      <c r="A26" s="328"/>
      <c r="B26" s="328"/>
      <c r="C26" s="29" t="s">
        <v>160</v>
      </c>
      <c r="D26" s="28">
        <v>2</v>
      </c>
      <c r="E26" s="28">
        <v>0</v>
      </c>
      <c r="F26" s="28">
        <v>0</v>
      </c>
      <c r="G26" s="289">
        <f t="shared" ref="G26:G28" si="7">D26-E26</f>
        <v>2</v>
      </c>
      <c r="H26" s="28">
        <v>0</v>
      </c>
      <c r="I26" s="28"/>
    </row>
    <row r="27" spans="1:9" ht="23.25" customHeight="1">
      <c r="A27" s="328"/>
      <c r="B27" s="328"/>
      <c r="C27" s="29" t="s">
        <v>162</v>
      </c>
      <c r="D27" s="28">
        <v>4</v>
      </c>
      <c r="E27" s="28">
        <v>0</v>
      </c>
      <c r="F27" s="28">
        <v>0</v>
      </c>
      <c r="G27" s="289">
        <f t="shared" si="7"/>
        <v>4</v>
      </c>
      <c r="H27" s="28">
        <v>0</v>
      </c>
      <c r="I27" s="28"/>
    </row>
    <row r="28" spans="1:9" ht="23.25" customHeight="1">
      <c r="A28" s="328"/>
      <c r="B28" s="328"/>
      <c r="C28" s="290" t="s">
        <v>523</v>
      </c>
      <c r="D28" s="289">
        <v>1</v>
      </c>
      <c r="E28" s="289">
        <v>0</v>
      </c>
      <c r="F28" s="289">
        <v>0</v>
      </c>
      <c r="G28" s="289">
        <f t="shared" si="7"/>
        <v>1</v>
      </c>
      <c r="H28" s="289"/>
      <c r="I28" s="289"/>
    </row>
    <row r="29" spans="1:9" ht="26.1" customHeight="1">
      <c r="A29" s="328"/>
      <c r="B29" s="328"/>
      <c r="C29" s="15" t="s">
        <v>11</v>
      </c>
      <c r="D29" s="9">
        <f>SUM(D25:D28)</f>
        <v>9</v>
      </c>
      <c r="E29" s="9">
        <f t="shared" ref="E29:G29" si="8">SUM(E25:E28)</f>
        <v>0</v>
      </c>
      <c r="F29" s="9">
        <f t="shared" si="8"/>
        <v>0</v>
      </c>
      <c r="G29" s="9">
        <f t="shared" si="8"/>
        <v>9</v>
      </c>
      <c r="H29" s="9">
        <f t="shared" ref="H29" si="9">SUM(H25:H27)</f>
        <v>0</v>
      </c>
      <c r="I29" s="28"/>
    </row>
    <row r="30" spans="1:9" ht="26.1" customHeight="1">
      <c r="A30" s="328">
        <v>5</v>
      </c>
      <c r="B30" s="328" t="s">
        <v>27</v>
      </c>
      <c r="C30" s="29" t="s">
        <v>162</v>
      </c>
      <c r="D30" s="28">
        <v>1</v>
      </c>
      <c r="E30" s="28">
        <v>0</v>
      </c>
      <c r="F30" s="28">
        <v>0</v>
      </c>
      <c r="G30" s="28">
        <f>D30-E30</f>
        <v>1</v>
      </c>
      <c r="H30" s="28">
        <v>0</v>
      </c>
      <c r="I30" s="28"/>
    </row>
    <row r="31" spans="1:9" ht="24">
      <c r="A31" s="328"/>
      <c r="B31" s="328"/>
      <c r="C31" s="29" t="s">
        <v>163</v>
      </c>
      <c r="D31" s="28">
        <v>1</v>
      </c>
      <c r="E31" s="28">
        <v>0</v>
      </c>
      <c r="F31" s="28">
        <v>0</v>
      </c>
      <c r="G31" s="289">
        <f>D31-E31</f>
        <v>1</v>
      </c>
      <c r="H31" s="28">
        <v>0</v>
      </c>
      <c r="I31" s="28"/>
    </row>
    <row r="32" spans="1:9" ht="24">
      <c r="A32" s="328"/>
      <c r="B32" s="328"/>
      <c r="C32" s="15" t="s">
        <v>11</v>
      </c>
      <c r="D32" s="9">
        <f>SUM(D30:D31)</f>
        <v>2</v>
      </c>
      <c r="E32" s="9">
        <f t="shared" ref="E32:G32" si="10">SUM(E30:E31)</f>
        <v>0</v>
      </c>
      <c r="F32" s="9">
        <f t="shared" si="10"/>
        <v>0</v>
      </c>
      <c r="G32" s="9">
        <f t="shared" si="10"/>
        <v>2</v>
      </c>
      <c r="H32" s="9">
        <v>0</v>
      </c>
      <c r="I32" s="28"/>
    </row>
    <row r="33" spans="1:9" ht="24">
      <c r="A33" s="328">
        <v>6</v>
      </c>
      <c r="B33" s="328" t="s">
        <v>18</v>
      </c>
      <c r="C33" s="290" t="s">
        <v>1383</v>
      </c>
      <c r="D33" s="28">
        <v>3</v>
      </c>
      <c r="E33" s="28">
        <v>0</v>
      </c>
      <c r="F33" s="28">
        <v>0</v>
      </c>
      <c r="G33" s="28">
        <f>D33-E33</f>
        <v>3</v>
      </c>
      <c r="H33" s="28">
        <v>0</v>
      </c>
      <c r="I33" s="28"/>
    </row>
    <row r="34" spans="1:9" ht="24">
      <c r="A34" s="328"/>
      <c r="B34" s="328"/>
      <c r="C34" s="290" t="s">
        <v>1384</v>
      </c>
      <c r="D34" s="28">
        <v>6</v>
      </c>
      <c r="E34" s="28">
        <v>0</v>
      </c>
      <c r="F34" s="28">
        <v>0</v>
      </c>
      <c r="G34" s="289">
        <f>D34-E34</f>
        <v>6</v>
      </c>
      <c r="H34" s="28">
        <v>0</v>
      </c>
      <c r="I34" s="28"/>
    </row>
    <row r="35" spans="1:9" ht="24">
      <c r="A35" s="328"/>
      <c r="B35" s="328"/>
      <c r="C35" s="290" t="s">
        <v>162</v>
      </c>
      <c r="D35" s="289">
        <v>4</v>
      </c>
      <c r="E35" s="289">
        <v>0</v>
      </c>
      <c r="F35" s="289">
        <v>0</v>
      </c>
      <c r="G35" s="289">
        <f t="shared" ref="G35:G39" si="11">D35-E35</f>
        <v>4</v>
      </c>
      <c r="H35" s="289">
        <v>0</v>
      </c>
      <c r="I35" s="289"/>
    </row>
    <row r="36" spans="1:9" ht="24">
      <c r="A36" s="328"/>
      <c r="B36" s="328"/>
      <c r="C36" s="290" t="s">
        <v>1385</v>
      </c>
      <c r="D36" s="289">
        <v>1</v>
      </c>
      <c r="E36" s="289">
        <v>0</v>
      </c>
      <c r="F36" s="289">
        <v>0</v>
      </c>
      <c r="G36" s="289">
        <f t="shared" si="11"/>
        <v>1</v>
      </c>
      <c r="H36" s="289">
        <v>0</v>
      </c>
      <c r="I36" s="289"/>
    </row>
    <row r="37" spans="1:9" ht="24">
      <c r="A37" s="328"/>
      <c r="B37" s="328"/>
      <c r="C37" s="290" t="s">
        <v>1386</v>
      </c>
      <c r="D37" s="289">
        <v>2</v>
      </c>
      <c r="E37" s="289">
        <v>0</v>
      </c>
      <c r="F37" s="289">
        <v>0</v>
      </c>
      <c r="G37" s="289">
        <f t="shared" si="11"/>
        <v>2</v>
      </c>
      <c r="H37" s="289">
        <v>0</v>
      </c>
      <c r="I37" s="289"/>
    </row>
    <row r="38" spans="1:9" ht="24">
      <c r="A38" s="328"/>
      <c r="B38" s="328"/>
      <c r="C38" s="290" t="s">
        <v>1387</v>
      </c>
      <c r="D38" s="289">
        <v>3</v>
      </c>
      <c r="E38" s="289">
        <v>0</v>
      </c>
      <c r="F38" s="289">
        <v>0</v>
      </c>
      <c r="G38" s="289">
        <f t="shared" si="11"/>
        <v>3</v>
      </c>
      <c r="H38" s="289">
        <v>0</v>
      </c>
      <c r="I38" s="289"/>
    </row>
    <row r="39" spans="1:9" ht="24">
      <c r="A39" s="328"/>
      <c r="B39" s="328"/>
      <c r="C39" s="290" t="s">
        <v>1388</v>
      </c>
      <c r="D39" s="289">
        <v>1</v>
      </c>
      <c r="E39" s="289">
        <v>0</v>
      </c>
      <c r="F39" s="289">
        <v>0</v>
      </c>
      <c r="G39" s="289">
        <f t="shared" si="11"/>
        <v>1</v>
      </c>
      <c r="H39" s="289">
        <v>0</v>
      </c>
      <c r="I39" s="289"/>
    </row>
    <row r="40" spans="1:9" ht="24">
      <c r="A40" s="328"/>
      <c r="B40" s="328"/>
      <c r="C40" s="15" t="s">
        <v>11</v>
      </c>
      <c r="D40" s="9">
        <f>SUM(D33:D39)</f>
        <v>20</v>
      </c>
      <c r="E40" s="9">
        <f t="shared" ref="E40:G40" si="12">SUM(E33:E39)</f>
        <v>0</v>
      </c>
      <c r="F40" s="9">
        <f t="shared" si="12"/>
        <v>0</v>
      </c>
      <c r="G40" s="9">
        <f t="shared" si="12"/>
        <v>20</v>
      </c>
      <c r="H40" s="9">
        <f t="shared" ref="H40" si="13">SUM(H33:H34)</f>
        <v>0</v>
      </c>
      <c r="I40" s="28"/>
    </row>
    <row r="41" spans="1:9" ht="24">
      <c r="A41" s="328">
        <v>7</v>
      </c>
      <c r="B41" s="328" t="s">
        <v>25</v>
      </c>
      <c r="C41" s="29" t="s">
        <v>162</v>
      </c>
      <c r="D41" s="28">
        <v>12</v>
      </c>
      <c r="E41" s="28">
        <v>0</v>
      </c>
      <c r="F41" s="28">
        <v>0</v>
      </c>
      <c r="G41" s="28">
        <f>D41-E41</f>
        <v>12</v>
      </c>
      <c r="H41" s="28">
        <v>0</v>
      </c>
      <c r="I41" s="28"/>
    </row>
    <row r="42" spans="1:9" ht="24">
      <c r="A42" s="328"/>
      <c r="B42" s="328"/>
      <c r="C42" s="290" t="s">
        <v>163</v>
      </c>
      <c r="D42" s="28">
        <v>1</v>
      </c>
      <c r="E42" s="28">
        <v>0</v>
      </c>
      <c r="F42" s="28">
        <v>0</v>
      </c>
      <c r="G42" s="289">
        <f>D42-E42</f>
        <v>1</v>
      </c>
      <c r="H42" s="28">
        <v>0</v>
      </c>
      <c r="I42" s="28"/>
    </row>
    <row r="43" spans="1:9" ht="24">
      <c r="A43" s="328"/>
      <c r="B43" s="328"/>
      <c r="C43" s="15" t="s">
        <v>11</v>
      </c>
      <c r="D43" s="9">
        <f>SUM(D41:D42)</f>
        <v>13</v>
      </c>
      <c r="E43" s="9">
        <f t="shared" ref="E43:G43" si="14">SUM(E41:E42)</f>
        <v>0</v>
      </c>
      <c r="F43" s="9">
        <f t="shared" si="14"/>
        <v>0</v>
      </c>
      <c r="G43" s="9">
        <f t="shared" si="14"/>
        <v>13</v>
      </c>
      <c r="H43" s="9">
        <f t="shared" ref="H43" si="15">SUM(H41:H42)</f>
        <v>0</v>
      </c>
      <c r="I43" s="9"/>
    </row>
    <row r="44" spans="1:9" ht="24">
      <c r="A44" s="324">
        <v>8</v>
      </c>
      <c r="B44" s="324" t="s">
        <v>16</v>
      </c>
      <c r="C44" s="290" t="s">
        <v>162</v>
      </c>
      <c r="D44" s="289">
        <v>1</v>
      </c>
      <c r="E44" s="289">
        <v>0</v>
      </c>
      <c r="F44" s="289">
        <v>0</v>
      </c>
      <c r="G44" s="289">
        <f>D44-E44</f>
        <v>1</v>
      </c>
      <c r="H44" s="289">
        <v>0</v>
      </c>
      <c r="I44" s="289"/>
    </row>
    <row r="45" spans="1:9" ht="24">
      <c r="A45" s="325"/>
      <c r="B45" s="325"/>
      <c r="C45" s="290" t="s">
        <v>1382</v>
      </c>
      <c r="D45" s="289">
        <v>1</v>
      </c>
      <c r="E45" s="289">
        <v>0</v>
      </c>
      <c r="F45" s="289">
        <v>0</v>
      </c>
      <c r="G45" s="289">
        <f t="shared" ref="G45:G54" si="16">D45-E45</f>
        <v>1</v>
      </c>
      <c r="H45" s="289">
        <v>0</v>
      </c>
      <c r="I45" s="289"/>
    </row>
    <row r="46" spans="1:9" ht="24">
      <c r="A46" s="325"/>
      <c r="B46" s="325"/>
      <c r="C46" s="290" t="s">
        <v>160</v>
      </c>
      <c r="D46" s="289">
        <v>6</v>
      </c>
      <c r="E46" s="289">
        <v>0</v>
      </c>
      <c r="F46" s="289">
        <v>0</v>
      </c>
      <c r="G46" s="289">
        <f t="shared" si="16"/>
        <v>6</v>
      </c>
      <c r="H46" s="289">
        <v>0</v>
      </c>
      <c r="I46" s="289"/>
    </row>
    <row r="47" spans="1:9" ht="24">
      <c r="A47" s="325"/>
      <c r="B47" s="325"/>
      <c r="C47" s="290" t="s">
        <v>1389</v>
      </c>
      <c r="D47" s="289">
        <v>36</v>
      </c>
      <c r="E47" s="289">
        <v>0</v>
      </c>
      <c r="F47" s="289">
        <v>0</v>
      </c>
      <c r="G47" s="289">
        <f t="shared" si="16"/>
        <v>36</v>
      </c>
      <c r="H47" s="289">
        <v>0</v>
      </c>
      <c r="I47" s="289"/>
    </row>
    <row r="48" spans="1:9" ht="24">
      <c r="A48" s="325"/>
      <c r="B48" s="325"/>
      <c r="C48" s="290" t="s">
        <v>1390</v>
      </c>
      <c r="D48" s="289">
        <v>1</v>
      </c>
      <c r="E48" s="289">
        <v>0</v>
      </c>
      <c r="F48" s="289">
        <v>0</v>
      </c>
      <c r="G48" s="289">
        <f t="shared" si="16"/>
        <v>1</v>
      </c>
      <c r="H48" s="289">
        <v>0</v>
      </c>
      <c r="I48" s="289"/>
    </row>
    <row r="49" spans="1:9" ht="24">
      <c r="A49" s="325"/>
      <c r="B49" s="325"/>
      <c r="C49" s="290" t="s">
        <v>842</v>
      </c>
      <c r="D49" s="289">
        <v>1</v>
      </c>
      <c r="E49" s="289">
        <v>0</v>
      </c>
      <c r="F49" s="289">
        <v>0</v>
      </c>
      <c r="G49" s="289">
        <f t="shared" si="16"/>
        <v>1</v>
      </c>
      <c r="H49" s="289">
        <v>0</v>
      </c>
      <c r="I49" s="289"/>
    </row>
    <row r="50" spans="1:9" ht="24">
      <c r="A50" s="325"/>
      <c r="B50" s="325"/>
      <c r="C50" s="290" t="s">
        <v>163</v>
      </c>
      <c r="D50" s="289">
        <v>1</v>
      </c>
      <c r="E50" s="289">
        <v>0</v>
      </c>
      <c r="F50" s="289">
        <v>0</v>
      </c>
      <c r="G50" s="289">
        <f t="shared" si="16"/>
        <v>1</v>
      </c>
      <c r="H50" s="289">
        <v>0</v>
      </c>
      <c r="I50" s="289"/>
    </row>
    <row r="51" spans="1:9" ht="24">
      <c r="A51" s="325"/>
      <c r="B51" s="325"/>
      <c r="C51" s="290" t="s">
        <v>1391</v>
      </c>
      <c r="D51" s="289">
        <v>1</v>
      </c>
      <c r="E51" s="289">
        <v>0</v>
      </c>
      <c r="F51" s="289">
        <v>0</v>
      </c>
      <c r="G51" s="289">
        <f t="shared" si="16"/>
        <v>1</v>
      </c>
      <c r="H51" s="289">
        <v>0</v>
      </c>
      <c r="I51" s="289"/>
    </row>
    <row r="52" spans="1:9" ht="24">
      <c r="A52" s="325"/>
      <c r="B52" s="325"/>
      <c r="C52" s="290" t="s">
        <v>1392</v>
      </c>
      <c r="D52" s="289">
        <v>2</v>
      </c>
      <c r="E52" s="289">
        <v>0</v>
      </c>
      <c r="F52" s="289">
        <v>0</v>
      </c>
      <c r="G52" s="289">
        <f t="shared" si="16"/>
        <v>2</v>
      </c>
      <c r="H52" s="289">
        <v>0</v>
      </c>
      <c r="I52" s="289"/>
    </row>
    <row r="53" spans="1:9" ht="24">
      <c r="A53" s="325"/>
      <c r="B53" s="325"/>
      <c r="C53" s="290" t="s">
        <v>1393</v>
      </c>
      <c r="D53" s="289">
        <v>1</v>
      </c>
      <c r="E53" s="289">
        <v>0</v>
      </c>
      <c r="F53" s="289">
        <v>0</v>
      </c>
      <c r="G53" s="289">
        <f t="shared" si="16"/>
        <v>1</v>
      </c>
      <c r="H53" s="289">
        <v>0</v>
      </c>
      <c r="I53" s="289"/>
    </row>
    <row r="54" spans="1:9" ht="24">
      <c r="A54" s="325"/>
      <c r="B54" s="325"/>
      <c r="C54" s="290" t="s">
        <v>1394</v>
      </c>
      <c r="D54" s="289">
        <v>1</v>
      </c>
      <c r="E54" s="289">
        <v>0</v>
      </c>
      <c r="F54" s="289">
        <v>0</v>
      </c>
      <c r="G54" s="289">
        <f t="shared" si="16"/>
        <v>1</v>
      </c>
      <c r="H54" s="289">
        <v>0</v>
      </c>
      <c r="I54" s="289"/>
    </row>
    <row r="55" spans="1:9" ht="24">
      <c r="A55" s="326"/>
      <c r="B55" s="326"/>
      <c r="C55" s="15" t="s">
        <v>11</v>
      </c>
      <c r="D55" s="9">
        <f>SUM(D44:D54)</f>
        <v>52</v>
      </c>
      <c r="E55" s="9">
        <f t="shared" ref="E55:G55" si="17">SUM(E44:E54)</f>
        <v>0</v>
      </c>
      <c r="F55" s="9">
        <f t="shared" si="17"/>
        <v>0</v>
      </c>
      <c r="G55" s="9">
        <f t="shared" si="17"/>
        <v>52</v>
      </c>
      <c r="H55" s="289">
        <v>0</v>
      </c>
      <c r="I55" s="9"/>
    </row>
    <row r="56" spans="1:9" ht="24">
      <c r="A56" s="324">
        <v>9</v>
      </c>
      <c r="B56" s="324" t="s">
        <v>45</v>
      </c>
      <c r="C56" s="290" t="s">
        <v>163</v>
      </c>
      <c r="D56" s="289">
        <v>3</v>
      </c>
      <c r="E56" s="289">
        <v>0</v>
      </c>
      <c r="F56" s="289">
        <v>0</v>
      </c>
      <c r="G56" s="289">
        <f>D56-E56</f>
        <v>3</v>
      </c>
      <c r="H56" s="289">
        <v>0</v>
      </c>
      <c r="I56" s="9"/>
    </row>
    <row r="57" spans="1:9" ht="24">
      <c r="A57" s="325"/>
      <c r="B57" s="325"/>
      <c r="C57" s="290" t="s">
        <v>162</v>
      </c>
      <c r="D57" s="289">
        <v>1</v>
      </c>
      <c r="E57" s="289">
        <v>0</v>
      </c>
      <c r="F57" s="289">
        <v>0</v>
      </c>
      <c r="G57" s="289">
        <f>D57-E57</f>
        <v>1</v>
      </c>
      <c r="H57" s="289">
        <v>0</v>
      </c>
      <c r="I57" s="9"/>
    </row>
    <row r="58" spans="1:9" ht="24">
      <c r="A58" s="326"/>
      <c r="B58" s="326"/>
      <c r="C58" s="15" t="s">
        <v>11</v>
      </c>
      <c r="D58" s="9">
        <f>SUM(D56:D57)</f>
        <v>4</v>
      </c>
      <c r="E58" s="9">
        <f t="shared" ref="E58:G58" si="18">SUM(E56:E57)</f>
        <v>0</v>
      </c>
      <c r="F58" s="9">
        <f t="shared" si="18"/>
        <v>0</v>
      </c>
      <c r="G58" s="9">
        <f t="shared" si="18"/>
        <v>4</v>
      </c>
      <c r="H58" s="289">
        <v>0</v>
      </c>
      <c r="I58" s="9"/>
    </row>
    <row r="59" spans="1:9" ht="24">
      <c r="A59" s="324">
        <v>10</v>
      </c>
      <c r="B59" s="324" t="s">
        <v>20</v>
      </c>
      <c r="C59" s="290" t="s">
        <v>1395</v>
      </c>
      <c r="D59" s="289">
        <v>3</v>
      </c>
      <c r="E59" s="289">
        <v>0</v>
      </c>
      <c r="F59" s="289">
        <v>0</v>
      </c>
      <c r="G59" s="289">
        <f>D59-E59</f>
        <v>3</v>
      </c>
      <c r="H59" s="289">
        <v>0</v>
      </c>
      <c r="I59" s="289"/>
    </row>
    <row r="60" spans="1:9" ht="24">
      <c r="A60" s="325"/>
      <c r="B60" s="325"/>
      <c r="C60" s="290" t="s">
        <v>162</v>
      </c>
      <c r="D60" s="289">
        <v>4</v>
      </c>
      <c r="E60" s="289">
        <v>0</v>
      </c>
      <c r="F60" s="289">
        <v>0</v>
      </c>
      <c r="G60" s="289">
        <f t="shared" ref="G60:G62" si="19">D60-E60</f>
        <v>4</v>
      </c>
      <c r="H60" s="289">
        <v>0</v>
      </c>
      <c r="I60" s="289"/>
    </row>
    <row r="61" spans="1:9" ht="24">
      <c r="A61" s="325"/>
      <c r="B61" s="325"/>
      <c r="C61" s="290" t="s">
        <v>163</v>
      </c>
      <c r="D61" s="289">
        <v>1</v>
      </c>
      <c r="E61" s="289">
        <v>0</v>
      </c>
      <c r="F61" s="289">
        <v>0</v>
      </c>
      <c r="G61" s="289">
        <f t="shared" si="19"/>
        <v>1</v>
      </c>
      <c r="H61" s="289">
        <v>0</v>
      </c>
      <c r="I61" s="289"/>
    </row>
    <row r="62" spans="1:9" ht="24">
      <c r="A62" s="325"/>
      <c r="B62" s="325"/>
      <c r="C62" s="290" t="s">
        <v>598</v>
      </c>
      <c r="D62" s="289">
        <v>1</v>
      </c>
      <c r="E62" s="289">
        <v>0</v>
      </c>
      <c r="F62" s="289">
        <v>0</v>
      </c>
      <c r="G62" s="289">
        <f t="shared" si="19"/>
        <v>1</v>
      </c>
      <c r="H62" s="289">
        <v>0</v>
      </c>
      <c r="I62" s="289"/>
    </row>
    <row r="63" spans="1:9" ht="24">
      <c r="A63" s="326"/>
      <c r="B63" s="326"/>
      <c r="C63" s="15" t="s">
        <v>11</v>
      </c>
      <c r="D63" s="9">
        <f>SUM(D59:D62)</f>
        <v>9</v>
      </c>
      <c r="E63" s="9">
        <f t="shared" ref="E63:G63" si="20">SUM(E59:E62)</f>
        <v>0</v>
      </c>
      <c r="F63" s="9">
        <f t="shared" si="20"/>
        <v>0</v>
      </c>
      <c r="G63" s="9">
        <f t="shared" si="20"/>
        <v>9</v>
      </c>
      <c r="H63" s="289">
        <v>0</v>
      </c>
      <c r="I63" s="289"/>
    </row>
    <row r="64" spans="1:9" ht="24">
      <c r="A64" s="288">
        <v>11</v>
      </c>
      <c r="B64" s="288" t="s">
        <v>21</v>
      </c>
      <c r="C64" s="290" t="s">
        <v>163</v>
      </c>
      <c r="D64" s="289">
        <v>15</v>
      </c>
      <c r="E64" s="289">
        <v>0</v>
      </c>
      <c r="F64" s="289">
        <v>0</v>
      </c>
      <c r="G64" s="289">
        <v>15</v>
      </c>
      <c r="H64" s="289">
        <v>0</v>
      </c>
      <c r="I64" s="289"/>
    </row>
    <row r="65" spans="1:9" ht="24">
      <c r="A65" s="288">
        <v>12</v>
      </c>
      <c r="B65" s="288" t="s">
        <v>270</v>
      </c>
      <c r="C65" s="290" t="s">
        <v>356</v>
      </c>
      <c r="D65" s="289">
        <v>1</v>
      </c>
      <c r="E65" s="289">
        <v>0</v>
      </c>
      <c r="F65" s="289">
        <v>0</v>
      </c>
      <c r="G65" s="289">
        <v>1</v>
      </c>
      <c r="H65" s="289">
        <v>0</v>
      </c>
      <c r="I65" s="289"/>
    </row>
    <row r="66" spans="1:9" ht="22.5" customHeight="1">
      <c r="A66" s="327" t="s">
        <v>743</v>
      </c>
      <c r="B66" s="327"/>
      <c r="C66" s="327"/>
      <c r="D66" s="150">
        <f>D14+D18+D24+D29+D32+D40+D43+D55+D58+D63+D64+D65</f>
        <v>167</v>
      </c>
      <c r="E66" s="150">
        <f t="shared" ref="E66:G66" si="21">E14+E18+E24+E29+E32+E40+E43+E55+E58+E63+E64+E65</f>
        <v>0</v>
      </c>
      <c r="F66" s="150">
        <f t="shared" si="21"/>
        <v>0</v>
      </c>
      <c r="G66" s="150">
        <f t="shared" si="21"/>
        <v>167</v>
      </c>
      <c r="H66" s="150">
        <f t="shared" ref="H66" si="22">H14+H18+H24+H29+H32+H40+H43</f>
        <v>0</v>
      </c>
      <c r="I66" s="40"/>
    </row>
    <row r="77" spans="1:9">
      <c r="E77" s="54"/>
    </row>
  </sheetData>
  <mergeCells count="27">
    <mergeCell ref="A66:C66"/>
    <mergeCell ref="B41:B43"/>
    <mergeCell ref="A41:A43"/>
    <mergeCell ref="B33:B40"/>
    <mergeCell ref="A33:A40"/>
    <mergeCell ref="B44:B55"/>
    <mergeCell ref="A44:A55"/>
    <mergeCell ref="B56:B58"/>
    <mergeCell ref="A56:A58"/>
    <mergeCell ref="B59:B63"/>
    <mergeCell ref="A59:A63"/>
    <mergeCell ref="B7:B14"/>
    <mergeCell ref="A7:A14"/>
    <mergeCell ref="B30:B32"/>
    <mergeCell ref="A30:A32"/>
    <mergeCell ref="B25:B29"/>
    <mergeCell ref="A25:A29"/>
    <mergeCell ref="B19:B24"/>
    <mergeCell ref="A19:A24"/>
    <mergeCell ref="B15:B18"/>
    <mergeCell ref="A15:A18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J66"/>
  <sheetViews>
    <sheetView workbookViewId="0">
      <pane xSplit="3" ySplit="6" topLeftCell="D22" activePane="bottomRight" state="frozen"/>
      <selection pane="topRight" activeCell="D1" sqref="D1"/>
      <selection pane="bottomLeft" activeCell="A8" sqref="A8"/>
      <selection pane="bottomRight" activeCell="A24" sqref="A24:I26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716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5">
        <v>6</v>
      </c>
      <c r="G6" s="135">
        <v>7</v>
      </c>
      <c r="H6" s="135">
        <v>8</v>
      </c>
      <c r="I6" s="135">
        <v>9</v>
      </c>
    </row>
    <row r="7" spans="1:9" s="34" customFormat="1" ht="24.95" customHeight="1">
      <c r="A7" s="324">
        <v>1</v>
      </c>
      <c r="B7" s="324" t="s">
        <v>25</v>
      </c>
      <c r="C7" s="132" t="s">
        <v>717</v>
      </c>
      <c r="D7" s="134">
        <v>4</v>
      </c>
      <c r="E7" s="134">
        <v>1</v>
      </c>
      <c r="F7" s="134">
        <v>1</v>
      </c>
      <c r="G7" s="134">
        <f>D7-F7</f>
        <v>3</v>
      </c>
      <c r="H7" s="134">
        <v>72500</v>
      </c>
      <c r="I7" s="5"/>
    </row>
    <row r="8" spans="1:9" s="34" customFormat="1" ht="24.95" customHeight="1">
      <c r="A8" s="325"/>
      <c r="B8" s="325"/>
      <c r="C8" s="224" t="s">
        <v>719</v>
      </c>
      <c r="D8" s="225">
        <v>12</v>
      </c>
      <c r="E8" s="225">
        <v>6</v>
      </c>
      <c r="F8" s="225">
        <v>0</v>
      </c>
      <c r="G8" s="225">
        <f>D8-F8</f>
        <v>12</v>
      </c>
      <c r="H8" s="225">
        <v>0</v>
      </c>
      <c r="I8" s="226"/>
    </row>
    <row r="9" spans="1:9" s="34" customFormat="1" ht="24.95" customHeight="1">
      <c r="A9" s="325"/>
      <c r="B9" s="325"/>
      <c r="C9" s="132" t="s">
        <v>718</v>
      </c>
      <c r="D9" s="134">
        <v>20</v>
      </c>
      <c r="E9" s="134">
        <v>3</v>
      </c>
      <c r="F9" s="134">
        <v>0</v>
      </c>
      <c r="G9" s="134">
        <f t="shared" ref="G9:G47" si="0">D9-F9</f>
        <v>20</v>
      </c>
      <c r="H9" s="134">
        <v>0</v>
      </c>
      <c r="I9" s="5"/>
    </row>
    <row r="10" spans="1:9" s="34" customFormat="1" ht="24.95" customHeight="1">
      <c r="A10" s="326"/>
      <c r="B10" s="326"/>
      <c r="C10" s="140" t="s">
        <v>11</v>
      </c>
      <c r="D10" s="9">
        <f>SUM(D7:D9)</f>
        <v>36</v>
      </c>
      <c r="E10" s="9">
        <f t="shared" ref="E10:H10" si="1">SUM(E7:E9)</f>
        <v>10</v>
      </c>
      <c r="F10" s="9">
        <f t="shared" si="1"/>
        <v>1</v>
      </c>
      <c r="G10" s="9">
        <f t="shared" si="1"/>
        <v>35</v>
      </c>
      <c r="H10" s="9">
        <f t="shared" si="1"/>
        <v>72500</v>
      </c>
      <c r="I10" s="9"/>
    </row>
    <row r="11" spans="1:9" s="34" customFormat="1" ht="24.95" customHeight="1">
      <c r="A11" s="324">
        <v>2</v>
      </c>
      <c r="B11" s="324" t="s">
        <v>455</v>
      </c>
      <c r="C11" s="224" t="s">
        <v>718</v>
      </c>
      <c r="D11" s="134">
        <v>6</v>
      </c>
      <c r="E11" s="134">
        <v>0</v>
      </c>
      <c r="F11" s="134">
        <v>0</v>
      </c>
      <c r="G11" s="134">
        <f t="shared" si="0"/>
        <v>6</v>
      </c>
      <c r="H11" s="134">
        <v>0</v>
      </c>
      <c r="I11" s="5"/>
    </row>
    <row r="12" spans="1:9" s="34" customFormat="1" ht="24.95" customHeight="1">
      <c r="A12" s="325"/>
      <c r="B12" s="325"/>
      <c r="C12" s="224" t="s">
        <v>719</v>
      </c>
      <c r="D12" s="225">
        <v>6</v>
      </c>
      <c r="E12" s="225">
        <v>2</v>
      </c>
      <c r="F12" s="225">
        <v>2</v>
      </c>
      <c r="G12" s="225">
        <f t="shared" si="0"/>
        <v>4</v>
      </c>
      <c r="H12" s="225">
        <v>0</v>
      </c>
      <c r="I12" s="226"/>
    </row>
    <row r="13" spans="1:9" s="34" customFormat="1" ht="24.95" customHeight="1">
      <c r="A13" s="326"/>
      <c r="B13" s="326"/>
      <c r="C13" s="224" t="s">
        <v>11</v>
      </c>
      <c r="D13" s="225">
        <f>SUM(D11:D12)</f>
        <v>12</v>
      </c>
      <c r="E13" s="225">
        <f t="shared" ref="E13:H13" si="2">SUM(E11:E12)</f>
        <v>2</v>
      </c>
      <c r="F13" s="225">
        <f t="shared" si="2"/>
        <v>2</v>
      </c>
      <c r="G13" s="225">
        <f t="shared" si="2"/>
        <v>10</v>
      </c>
      <c r="H13" s="225">
        <f t="shared" si="2"/>
        <v>0</v>
      </c>
      <c r="I13" s="226"/>
    </row>
    <row r="14" spans="1:9" s="34" customFormat="1" ht="24.95" customHeight="1">
      <c r="A14" s="132">
        <v>3</v>
      </c>
      <c r="B14" s="132" t="s">
        <v>27</v>
      </c>
      <c r="C14" s="224" t="s">
        <v>719</v>
      </c>
      <c r="D14" s="134">
        <v>18</v>
      </c>
      <c r="E14" s="134">
        <v>18</v>
      </c>
      <c r="F14" s="134">
        <v>6</v>
      </c>
      <c r="G14" s="134">
        <f t="shared" si="0"/>
        <v>12</v>
      </c>
      <c r="H14" s="134">
        <v>0</v>
      </c>
      <c r="I14" s="5"/>
    </row>
    <row r="15" spans="1:9" s="34" customFormat="1" ht="24.95" customHeight="1">
      <c r="A15" s="324">
        <v>4</v>
      </c>
      <c r="B15" s="324" t="s">
        <v>17</v>
      </c>
      <c r="C15" s="132" t="s">
        <v>719</v>
      </c>
      <c r="D15" s="134">
        <v>15</v>
      </c>
      <c r="E15" s="134">
        <v>12</v>
      </c>
      <c r="F15" s="134">
        <v>7</v>
      </c>
      <c r="G15" s="134">
        <f t="shared" si="0"/>
        <v>8</v>
      </c>
      <c r="H15" s="134">
        <v>0</v>
      </c>
      <c r="I15" s="5"/>
    </row>
    <row r="16" spans="1:9" s="34" customFormat="1" ht="24.95" customHeight="1">
      <c r="A16" s="325"/>
      <c r="B16" s="325"/>
      <c r="C16" s="132" t="s">
        <v>720</v>
      </c>
      <c r="D16" s="134">
        <v>8</v>
      </c>
      <c r="E16" s="134">
        <v>3</v>
      </c>
      <c r="F16" s="134">
        <v>2</v>
      </c>
      <c r="G16" s="134">
        <f t="shared" si="0"/>
        <v>6</v>
      </c>
      <c r="H16" s="134">
        <v>0</v>
      </c>
      <c r="I16" s="5"/>
    </row>
    <row r="17" spans="1:9" s="34" customFormat="1" ht="24.95" customHeight="1">
      <c r="A17" s="325"/>
      <c r="B17" s="325"/>
      <c r="C17" s="132" t="s">
        <v>721</v>
      </c>
      <c r="D17" s="134">
        <v>1</v>
      </c>
      <c r="E17" s="134">
        <v>0</v>
      </c>
      <c r="F17" s="134">
        <v>0</v>
      </c>
      <c r="G17" s="134">
        <f t="shared" si="0"/>
        <v>1</v>
      </c>
      <c r="H17" s="134">
        <v>0</v>
      </c>
      <c r="I17" s="5"/>
    </row>
    <row r="18" spans="1:9" s="34" customFormat="1" ht="24.95" customHeight="1">
      <c r="A18" s="325"/>
      <c r="B18" s="325"/>
      <c r="C18" s="132" t="s">
        <v>718</v>
      </c>
      <c r="D18" s="134">
        <v>4</v>
      </c>
      <c r="E18" s="134">
        <v>3</v>
      </c>
      <c r="F18" s="134">
        <v>3</v>
      </c>
      <c r="G18" s="134">
        <f t="shared" si="0"/>
        <v>1</v>
      </c>
      <c r="H18" s="134">
        <v>61830</v>
      </c>
      <c r="I18" s="5"/>
    </row>
    <row r="19" spans="1:9" s="34" customFormat="1" ht="24.95" customHeight="1">
      <c r="A19" s="325"/>
      <c r="B19" s="325"/>
      <c r="C19" s="132" t="s">
        <v>722</v>
      </c>
      <c r="D19" s="134">
        <v>3</v>
      </c>
      <c r="E19" s="134">
        <v>1</v>
      </c>
      <c r="F19" s="134">
        <v>0</v>
      </c>
      <c r="G19" s="134">
        <f t="shared" si="0"/>
        <v>3</v>
      </c>
      <c r="H19" s="134">
        <v>0</v>
      </c>
      <c r="I19" s="5"/>
    </row>
    <row r="20" spans="1:9" s="34" customFormat="1" ht="24.95" customHeight="1">
      <c r="A20" s="325"/>
      <c r="B20" s="325"/>
      <c r="C20" s="178" t="s">
        <v>783</v>
      </c>
      <c r="D20" s="180">
        <v>16</v>
      </c>
      <c r="E20" s="180">
        <v>12</v>
      </c>
      <c r="F20" s="180">
        <v>4</v>
      </c>
      <c r="G20" s="180">
        <f t="shared" si="0"/>
        <v>12</v>
      </c>
      <c r="H20" s="180">
        <v>0</v>
      </c>
      <c r="I20" s="181"/>
    </row>
    <row r="21" spans="1:9" s="34" customFormat="1" ht="24.95" customHeight="1">
      <c r="A21" s="325"/>
      <c r="B21" s="325"/>
      <c r="C21" s="224" t="s">
        <v>1075</v>
      </c>
      <c r="D21" s="180">
        <v>3</v>
      </c>
      <c r="E21" s="180">
        <v>1</v>
      </c>
      <c r="F21" s="180">
        <v>1</v>
      </c>
      <c r="G21" s="180">
        <f t="shared" si="0"/>
        <v>2</v>
      </c>
      <c r="H21" s="180">
        <v>181250</v>
      </c>
      <c r="I21" s="181"/>
    </row>
    <row r="22" spans="1:9" s="34" customFormat="1" ht="24.95" customHeight="1">
      <c r="A22" s="326"/>
      <c r="B22" s="326"/>
      <c r="C22" s="140" t="s">
        <v>11</v>
      </c>
      <c r="D22" s="9">
        <f>SUM(D15:D21)</f>
        <v>50</v>
      </c>
      <c r="E22" s="9">
        <f t="shared" ref="E22:H22" si="3">SUM(E15:E21)</f>
        <v>32</v>
      </c>
      <c r="F22" s="9">
        <f t="shared" si="3"/>
        <v>17</v>
      </c>
      <c r="G22" s="9">
        <f t="shared" si="3"/>
        <v>33</v>
      </c>
      <c r="H22" s="9">
        <f t="shared" si="3"/>
        <v>243080</v>
      </c>
      <c r="I22" s="9"/>
    </row>
    <row r="23" spans="1:9" s="34" customFormat="1" ht="26.1" customHeight="1">
      <c r="A23" s="132">
        <v>5</v>
      </c>
      <c r="B23" s="133" t="s">
        <v>24</v>
      </c>
      <c r="C23" s="132" t="s">
        <v>719</v>
      </c>
      <c r="D23" s="134">
        <v>6</v>
      </c>
      <c r="E23" s="134">
        <v>6</v>
      </c>
      <c r="F23" s="134">
        <v>3</v>
      </c>
      <c r="G23" s="134">
        <f t="shared" si="0"/>
        <v>3</v>
      </c>
      <c r="H23" s="134">
        <v>0</v>
      </c>
      <c r="I23" s="134"/>
    </row>
    <row r="24" spans="1:9" s="34" customFormat="1" ht="26.1" customHeight="1">
      <c r="A24" s="324">
        <v>6</v>
      </c>
      <c r="B24" s="324" t="s">
        <v>45</v>
      </c>
      <c r="C24" s="132" t="s">
        <v>718</v>
      </c>
      <c r="D24" s="134">
        <v>3</v>
      </c>
      <c r="E24" s="134">
        <v>2</v>
      </c>
      <c r="F24" s="134">
        <v>1</v>
      </c>
      <c r="G24" s="134">
        <f>D24-F24</f>
        <v>2</v>
      </c>
      <c r="H24" s="134">
        <v>25750</v>
      </c>
      <c r="I24" s="134"/>
    </row>
    <row r="25" spans="1:9" s="34" customFormat="1" ht="26.1" customHeight="1">
      <c r="A25" s="325"/>
      <c r="B25" s="325"/>
      <c r="C25" s="224" t="s">
        <v>719</v>
      </c>
      <c r="D25" s="225">
        <v>4</v>
      </c>
      <c r="E25" s="225">
        <v>2</v>
      </c>
      <c r="F25" s="225">
        <v>2</v>
      </c>
      <c r="G25" s="225">
        <f t="shared" ref="G25" si="4">D25-F25</f>
        <v>2</v>
      </c>
      <c r="H25" s="225">
        <v>0</v>
      </c>
      <c r="I25" s="225"/>
    </row>
    <row r="26" spans="1:9" s="34" customFormat="1" ht="26.1" customHeight="1">
      <c r="A26" s="326"/>
      <c r="B26" s="326"/>
      <c r="C26" s="224" t="s">
        <v>11</v>
      </c>
      <c r="D26" s="225">
        <f>SUM(D24:D25)</f>
        <v>7</v>
      </c>
      <c r="E26" s="225">
        <f t="shared" ref="E26:H26" si="5">SUM(E24:E25)</f>
        <v>4</v>
      </c>
      <c r="F26" s="225">
        <f t="shared" si="5"/>
        <v>3</v>
      </c>
      <c r="G26" s="225">
        <f t="shared" si="5"/>
        <v>4</v>
      </c>
      <c r="H26" s="225">
        <f t="shared" si="5"/>
        <v>25750</v>
      </c>
      <c r="I26" s="225"/>
    </row>
    <row r="27" spans="1:9" s="34" customFormat="1" ht="26.1" customHeight="1">
      <c r="A27" s="324">
        <v>7</v>
      </c>
      <c r="B27" s="324" t="s">
        <v>34</v>
      </c>
      <c r="C27" s="132" t="s">
        <v>719</v>
      </c>
      <c r="D27" s="134">
        <v>2</v>
      </c>
      <c r="E27" s="134">
        <v>2</v>
      </c>
      <c r="F27" s="134">
        <v>0</v>
      </c>
      <c r="G27" s="134">
        <f t="shared" si="0"/>
        <v>2</v>
      </c>
      <c r="H27" s="134">
        <v>0</v>
      </c>
      <c r="I27" s="134"/>
    </row>
    <row r="28" spans="1:9" s="34" customFormat="1" ht="26.1" customHeight="1">
      <c r="A28" s="325"/>
      <c r="B28" s="325"/>
      <c r="C28" s="224" t="s">
        <v>1076</v>
      </c>
      <c r="D28" s="134">
        <v>1</v>
      </c>
      <c r="E28" s="134">
        <v>0</v>
      </c>
      <c r="F28" s="134">
        <v>0</v>
      </c>
      <c r="G28" s="134">
        <f t="shared" si="0"/>
        <v>1</v>
      </c>
      <c r="H28" s="134">
        <v>0</v>
      </c>
      <c r="I28" s="134"/>
    </row>
    <row r="29" spans="1:9" s="34" customFormat="1" ht="26.1" customHeight="1">
      <c r="A29" s="325"/>
      <c r="B29" s="325"/>
      <c r="C29" s="224" t="s">
        <v>326</v>
      </c>
      <c r="D29" s="134">
        <v>5</v>
      </c>
      <c r="E29" s="134">
        <v>0</v>
      </c>
      <c r="F29" s="134">
        <v>0</v>
      </c>
      <c r="G29" s="134">
        <f t="shared" si="0"/>
        <v>5</v>
      </c>
      <c r="H29" s="134">
        <v>0</v>
      </c>
      <c r="I29" s="134"/>
    </row>
    <row r="30" spans="1:9" s="34" customFormat="1" ht="26.1" customHeight="1">
      <c r="A30" s="325"/>
      <c r="B30" s="325"/>
      <c r="C30" s="132" t="s">
        <v>722</v>
      </c>
      <c r="D30" s="134">
        <v>3</v>
      </c>
      <c r="E30" s="134">
        <v>2</v>
      </c>
      <c r="F30" s="134">
        <v>1</v>
      </c>
      <c r="G30" s="134">
        <f t="shared" si="0"/>
        <v>2</v>
      </c>
      <c r="H30" s="134">
        <v>0</v>
      </c>
      <c r="I30" s="134"/>
    </row>
    <row r="31" spans="1:9" s="34" customFormat="1" ht="26.1" customHeight="1">
      <c r="A31" s="325"/>
      <c r="B31" s="325"/>
      <c r="C31" s="132" t="s">
        <v>723</v>
      </c>
      <c r="D31" s="134">
        <v>3</v>
      </c>
      <c r="E31" s="134">
        <v>3</v>
      </c>
      <c r="F31" s="134">
        <v>1</v>
      </c>
      <c r="G31" s="134">
        <f t="shared" si="0"/>
        <v>2</v>
      </c>
      <c r="H31" s="134">
        <v>26350</v>
      </c>
      <c r="I31" s="134"/>
    </row>
    <row r="32" spans="1:9" s="34" customFormat="1" ht="23.25" customHeight="1">
      <c r="A32" s="325"/>
      <c r="B32" s="325"/>
      <c r="C32" s="132" t="s">
        <v>718</v>
      </c>
      <c r="D32" s="134">
        <v>25</v>
      </c>
      <c r="E32" s="134">
        <v>0</v>
      </c>
      <c r="F32" s="134">
        <v>0</v>
      </c>
      <c r="G32" s="134">
        <f t="shared" si="0"/>
        <v>25</v>
      </c>
      <c r="H32" s="134">
        <v>0</v>
      </c>
      <c r="I32" s="134"/>
    </row>
    <row r="33" spans="1:10" s="34" customFormat="1" ht="23.25" customHeight="1">
      <c r="A33" s="325"/>
      <c r="B33" s="325"/>
      <c r="C33" s="224" t="s">
        <v>1077</v>
      </c>
      <c r="D33" s="180">
        <v>1</v>
      </c>
      <c r="E33" s="180">
        <v>0</v>
      </c>
      <c r="F33" s="180">
        <v>0</v>
      </c>
      <c r="G33" s="180">
        <f t="shared" si="0"/>
        <v>1</v>
      </c>
      <c r="H33" s="180">
        <v>0</v>
      </c>
      <c r="I33" s="180"/>
    </row>
    <row r="34" spans="1:10" s="34" customFormat="1" ht="23.25" customHeight="1">
      <c r="A34" s="325"/>
      <c r="B34" s="325"/>
      <c r="C34" s="178" t="s">
        <v>784</v>
      </c>
      <c r="D34" s="180">
        <v>1</v>
      </c>
      <c r="E34" s="180">
        <v>0</v>
      </c>
      <c r="F34" s="180">
        <v>0</v>
      </c>
      <c r="G34" s="180">
        <f t="shared" si="0"/>
        <v>1</v>
      </c>
      <c r="H34" s="180">
        <v>0</v>
      </c>
      <c r="I34" s="180"/>
    </row>
    <row r="35" spans="1:10" s="34" customFormat="1" ht="23.25" customHeight="1">
      <c r="A35" s="325"/>
      <c r="B35" s="325"/>
      <c r="C35" s="224" t="s">
        <v>1078</v>
      </c>
      <c r="D35" s="180">
        <v>3</v>
      </c>
      <c r="E35" s="180">
        <v>0</v>
      </c>
      <c r="F35" s="180">
        <v>0</v>
      </c>
      <c r="G35" s="180">
        <f t="shared" si="0"/>
        <v>3</v>
      </c>
      <c r="H35" s="180">
        <v>0</v>
      </c>
      <c r="I35" s="180"/>
    </row>
    <row r="36" spans="1:10" s="34" customFormat="1" ht="23.25" customHeight="1">
      <c r="A36" s="325"/>
      <c r="B36" s="325"/>
      <c r="C36" s="224" t="s">
        <v>1079</v>
      </c>
      <c r="D36" s="180">
        <v>1</v>
      </c>
      <c r="E36" s="180">
        <v>0</v>
      </c>
      <c r="F36" s="180">
        <v>0</v>
      </c>
      <c r="G36" s="180">
        <f t="shared" si="0"/>
        <v>1</v>
      </c>
      <c r="H36" s="180">
        <v>0</v>
      </c>
      <c r="I36" s="180"/>
    </row>
    <row r="37" spans="1:10" s="34" customFormat="1" ht="23.25" customHeight="1">
      <c r="A37" s="325"/>
      <c r="B37" s="325"/>
      <c r="C37" s="178" t="s">
        <v>785</v>
      </c>
      <c r="D37" s="180">
        <v>3</v>
      </c>
      <c r="E37" s="180">
        <v>3</v>
      </c>
      <c r="F37" s="180">
        <v>1</v>
      </c>
      <c r="G37" s="180">
        <f t="shared" si="0"/>
        <v>2</v>
      </c>
      <c r="H37" s="180">
        <v>24380</v>
      </c>
      <c r="I37" s="180"/>
    </row>
    <row r="38" spans="1:10" s="34" customFormat="1" ht="23.25" customHeight="1">
      <c r="A38" s="325"/>
      <c r="B38" s="325"/>
      <c r="C38" s="178" t="s">
        <v>786</v>
      </c>
      <c r="D38" s="180">
        <v>7</v>
      </c>
      <c r="E38" s="180">
        <v>0</v>
      </c>
      <c r="F38" s="180">
        <v>0</v>
      </c>
      <c r="G38" s="180">
        <f t="shared" si="0"/>
        <v>7</v>
      </c>
      <c r="H38" s="180">
        <v>0</v>
      </c>
      <c r="I38" s="180"/>
    </row>
    <row r="39" spans="1:10" s="34" customFormat="1" ht="23.25" customHeight="1">
      <c r="A39" s="325"/>
      <c r="B39" s="325"/>
      <c r="C39" s="178" t="s">
        <v>787</v>
      </c>
      <c r="D39" s="180">
        <v>3</v>
      </c>
      <c r="E39" s="180">
        <v>1</v>
      </c>
      <c r="F39" s="180">
        <v>0</v>
      </c>
      <c r="G39" s="180">
        <f t="shared" si="0"/>
        <v>3</v>
      </c>
      <c r="H39" s="180">
        <v>0</v>
      </c>
      <c r="I39" s="180"/>
    </row>
    <row r="40" spans="1:10" s="34" customFormat="1" ht="26.1" customHeight="1">
      <c r="A40" s="326"/>
      <c r="B40" s="326"/>
      <c r="C40" s="140" t="s">
        <v>11</v>
      </c>
      <c r="D40" s="9">
        <f>SUM(D27:D39)</f>
        <v>58</v>
      </c>
      <c r="E40" s="9">
        <f t="shared" ref="E40:H40" si="6">SUM(E27:E39)</f>
        <v>11</v>
      </c>
      <c r="F40" s="9">
        <f t="shared" si="6"/>
        <v>3</v>
      </c>
      <c r="G40" s="9">
        <f t="shared" si="6"/>
        <v>55</v>
      </c>
      <c r="H40" s="9">
        <f t="shared" si="6"/>
        <v>50730</v>
      </c>
      <c r="I40" s="134"/>
    </row>
    <row r="41" spans="1:10" s="34" customFormat="1" ht="26.1" customHeight="1">
      <c r="A41" s="324">
        <v>8</v>
      </c>
      <c r="B41" s="324" t="s">
        <v>53</v>
      </c>
      <c r="C41" s="224" t="s">
        <v>719</v>
      </c>
      <c r="D41" s="225">
        <v>6</v>
      </c>
      <c r="E41" s="225">
        <v>5</v>
      </c>
      <c r="F41" s="225">
        <v>5</v>
      </c>
      <c r="G41" s="225">
        <f>D41-F41</f>
        <v>1</v>
      </c>
      <c r="H41" s="225">
        <v>0</v>
      </c>
      <c r="I41" s="225"/>
    </row>
    <row r="42" spans="1:10" s="34" customFormat="1" ht="26.1" customHeight="1">
      <c r="A42" s="325"/>
      <c r="B42" s="325"/>
      <c r="C42" s="224" t="s">
        <v>788</v>
      </c>
      <c r="D42" s="225">
        <v>7</v>
      </c>
      <c r="E42" s="225">
        <v>0</v>
      </c>
      <c r="F42" s="225">
        <v>0</v>
      </c>
      <c r="G42" s="225">
        <f t="shared" ref="G42" si="7">D42-F42</f>
        <v>7</v>
      </c>
      <c r="H42" s="225"/>
      <c r="I42" s="225"/>
    </row>
    <row r="43" spans="1:10" s="34" customFormat="1" ht="24" customHeight="1">
      <c r="A43" s="326"/>
      <c r="B43" s="326"/>
      <c r="C43" s="223" t="s">
        <v>11</v>
      </c>
      <c r="D43" s="134">
        <f>SUM(D41:D42)</f>
        <v>13</v>
      </c>
      <c r="E43" s="225">
        <f t="shared" ref="E43:H43" si="8">SUM(E41:E42)</f>
        <v>5</v>
      </c>
      <c r="F43" s="225">
        <f t="shared" si="8"/>
        <v>5</v>
      </c>
      <c r="G43" s="225">
        <f t="shared" si="8"/>
        <v>8</v>
      </c>
      <c r="H43" s="225">
        <f t="shared" si="8"/>
        <v>0</v>
      </c>
      <c r="I43" s="134"/>
    </row>
    <row r="44" spans="1:10" s="34" customFormat="1" ht="24">
      <c r="A44" s="132">
        <v>9</v>
      </c>
      <c r="B44" s="132" t="s">
        <v>297</v>
      </c>
      <c r="C44" s="132" t="s">
        <v>719</v>
      </c>
      <c r="D44" s="134">
        <v>3</v>
      </c>
      <c r="E44" s="134">
        <v>1</v>
      </c>
      <c r="F44" s="134">
        <v>0</v>
      </c>
      <c r="G44" s="134">
        <f t="shared" si="0"/>
        <v>3</v>
      </c>
      <c r="H44" s="134">
        <v>0</v>
      </c>
      <c r="I44" s="134"/>
    </row>
    <row r="45" spans="1:10" s="34" customFormat="1" ht="24">
      <c r="A45" s="178">
        <v>10</v>
      </c>
      <c r="B45" s="178" t="s">
        <v>19</v>
      </c>
      <c r="C45" s="178" t="s">
        <v>719</v>
      </c>
      <c r="D45" s="180">
        <v>2</v>
      </c>
      <c r="E45" s="180">
        <v>2</v>
      </c>
      <c r="F45" s="180">
        <v>0</v>
      </c>
      <c r="G45" s="180">
        <f t="shared" si="0"/>
        <v>2</v>
      </c>
      <c r="H45" s="180">
        <v>0</v>
      </c>
      <c r="I45" s="180"/>
      <c r="J45" s="141"/>
    </row>
    <row r="46" spans="1:10" s="34" customFormat="1" ht="24">
      <c r="A46" s="178">
        <v>11</v>
      </c>
      <c r="B46" s="178" t="s">
        <v>110</v>
      </c>
      <c r="C46" s="178" t="s">
        <v>719</v>
      </c>
      <c r="D46" s="180">
        <v>8</v>
      </c>
      <c r="E46" s="180">
        <v>7</v>
      </c>
      <c r="F46" s="180">
        <v>6</v>
      </c>
      <c r="G46" s="180">
        <f t="shared" si="0"/>
        <v>2</v>
      </c>
      <c r="H46" s="180">
        <v>0</v>
      </c>
      <c r="I46" s="180"/>
      <c r="J46" s="141"/>
    </row>
    <row r="47" spans="1:10" s="34" customFormat="1" ht="27" customHeight="1">
      <c r="A47" s="224">
        <v>12</v>
      </c>
      <c r="B47" s="224" t="s">
        <v>329</v>
      </c>
      <c r="C47" s="224" t="s">
        <v>1080</v>
      </c>
      <c r="D47" s="225">
        <v>1</v>
      </c>
      <c r="E47" s="225">
        <v>1</v>
      </c>
      <c r="F47" s="225">
        <v>1</v>
      </c>
      <c r="G47" s="225">
        <f t="shared" si="0"/>
        <v>0</v>
      </c>
      <c r="H47" s="225">
        <v>0</v>
      </c>
      <c r="I47" s="225"/>
      <c r="J47" s="141"/>
    </row>
    <row r="48" spans="1:10" s="34" customFormat="1" ht="24">
      <c r="A48" s="327" t="s">
        <v>743</v>
      </c>
      <c r="B48" s="327"/>
      <c r="C48" s="327"/>
      <c r="D48" s="9">
        <f>D10+D13+D14+D22+D23+D26+D40+D43+D44+D45+D46+D47</f>
        <v>214</v>
      </c>
      <c r="E48" s="9">
        <f t="shared" ref="E48:H48" si="9">E10+E13+E14+E22+E23+E26+E40+E43+E44+E45+E46+E47</f>
        <v>99</v>
      </c>
      <c r="F48" s="9">
        <f t="shared" si="9"/>
        <v>47</v>
      </c>
      <c r="G48" s="9">
        <f t="shared" si="9"/>
        <v>167</v>
      </c>
      <c r="H48" s="9">
        <f t="shared" si="9"/>
        <v>392060</v>
      </c>
      <c r="I48" s="9"/>
      <c r="J48" s="141"/>
    </row>
    <row r="49" spans="1:10" s="34" customFormat="1" ht="24">
      <c r="A49" s="125"/>
      <c r="B49" s="125"/>
      <c r="C49" s="125"/>
      <c r="D49" s="124"/>
      <c r="E49" s="124"/>
      <c r="F49" s="124"/>
      <c r="G49" s="124"/>
      <c r="H49" s="124"/>
      <c r="I49" s="124"/>
      <c r="J49" s="141"/>
    </row>
    <row r="50" spans="1:10" s="34" customFormat="1" ht="24">
      <c r="A50" s="125"/>
      <c r="B50" s="125"/>
      <c r="C50" s="125"/>
      <c r="D50" s="124"/>
      <c r="E50" s="124"/>
      <c r="F50" s="124"/>
      <c r="G50" s="124"/>
      <c r="H50" s="124"/>
      <c r="I50" s="124"/>
      <c r="J50" s="141"/>
    </row>
    <row r="51" spans="1:10" s="34" customFormat="1" ht="24">
      <c r="A51" s="125"/>
      <c r="B51" s="125"/>
      <c r="C51" s="142"/>
      <c r="D51" s="127"/>
      <c r="E51" s="127"/>
      <c r="F51" s="127"/>
      <c r="G51" s="124"/>
      <c r="H51" s="127"/>
      <c r="I51" s="124"/>
      <c r="J51" s="141"/>
    </row>
    <row r="52" spans="1:10" s="34" customFormat="1" ht="24">
      <c r="A52" s="125"/>
      <c r="B52" s="125"/>
      <c r="C52" s="125"/>
      <c r="D52" s="124"/>
      <c r="E52" s="124"/>
      <c r="F52" s="124"/>
      <c r="G52" s="124"/>
      <c r="H52" s="124"/>
      <c r="I52" s="124"/>
      <c r="J52" s="141"/>
    </row>
    <row r="53" spans="1:10" s="34" customFormat="1" ht="24">
      <c r="A53" s="125"/>
      <c r="B53" s="125"/>
      <c r="C53" s="125"/>
      <c r="D53" s="124"/>
      <c r="E53" s="124"/>
      <c r="F53" s="124"/>
      <c r="G53" s="124"/>
      <c r="H53" s="124"/>
      <c r="I53" s="124"/>
      <c r="J53" s="141"/>
    </row>
    <row r="54" spans="1:10" s="34" customFormat="1" ht="24">
      <c r="A54" s="125"/>
      <c r="B54" s="125"/>
      <c r="C54" s="142"/>
      <c r="D54" s="127"/>
      <c r="E54" s="127"/>
      <c r="F54" s="127"/>
      <c r="G54" s="124"/>
      <c r="H54" s="127"/>
      <c r="I54" s="127"/>
      <c r="J54" s="141"/>
    </row>
    <row r="55" spans="1:10">
      <c r="A55" s="128"/>
      <c r="B55" s="128"/>
      <c r="C55" s="128"/>
      <c r="D55" s="128"/>
      <c r="E55" s="128"/>
      <c r="F55" s="128"/>
      <c r="G55" s="128"/>
      <c r="H55" s="128"/>
      <c r="I55" s="128"/>
    </row>
    <row r="66" spans="5:5">
      <c r="E66" s="96"/>
    </row>
  </sheetData>
  <mergeCells count="19">
    <mergeCell ref="B41:B43"/>
    <mergeCell ref="A11:A13"/>
    <mergeCell ref="B11:B13"/>
    <mergeCell ref="A48:C48"/>
    <mergeCell ref="A1:G1"/>
    <mergeCell ref="B7:B10"/>
    <mergeCell ref="A7:A10"/>
    <mergeCell ref="B15:B22"/>
    <mergeCell ref="A15:A22"/>
    <mergeCell ref="B27:B40"/>
    <mergeCell ref="A27:A40"/>
    <mergeCell ref="A24:A26"/>
    <mergeCell ref="B24:B26"/>
    <mergeCell ref="A41:A43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I198"/>
  <sheetViews>
    <sheetView workbookViewId="0">
      <pane xSplit="3" ySplit="6" topLeftCell="D59" activePane="bottomRight" state="frozen"/>
      <selection pane="topRight" activeCell="D1" sqref="D1"/>
      <selection pane="bottomLeft" activeCell="A8" sqref="A8"/>
      <selection pane="bottomRight" activeCell="A51" sqref="A51:I65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165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329">
        <v>1</v>
      </c>
      <c r="B7" s="356" t="s">
        <v>25</v>
      </c>
      <c r="C7" s="8" t="s">
        <v>1488</v>
      </c>
      <c r="D7" s="77">
        <v>2</v>
      </c>
      <c r="E7" s="77">
        <v>1</v>
      </c>
      <c r="F7" s="77">
        <v>0</v>
      </c>
      <c r="G7" s="77">
        <f>D7-E7</f>
        <v>1</v>
      </c>
      <c r="H7" s="77">
        <v>0</v>
      </c>
      <c r="I7" s="34"/>
    </row>
    <row r="8" spans="1:9" ht="24">
      <c r="A8" s="329"/>
      <c r="B8" s="356"/>
      <c r="C8" s="8" t="s">
        <v>466</v>
      </c>
      <c r="D8" s="77">
        <v>8</v>
      </c>
      <c r="E8" s="77">
        <v>1</v>
      </c>
      <c r="F8" s="77">
        <v>0</v>
      </c>
      <c r="G8" s="77">
        <f t="shared" ref="G8:G29" si="0">D8-E8</f>
        <v>7</v>
      </c>
      <c r="H8" s="77">
        <v>0</v>
      </c>
      <c r="I8" s="34"/>
    </row>
    <row r="9" spans="1:9" ht="24">
      <c r="A9" s="329"/>
      <c r="B9" s="356"/>
      <c r="C9" s="8" t="s">
        <v>467</v>
      </c>
      <c r="D9" s="77">
        <v>4</v>
      </c>
      <c r="E9" s="77">
        <v>2</v>
      </c>
      <c r="F9" s="77">
        <v>2</v>
      </c>
      <c r="G9" s="77">
        <f t="shared" si="0"/>
        <v>2</v>
      </c>
      <c r="H9" s="77">
        <v>0</v>
      </c>
      <c r="I9" s="34"/>
    </row>
    <row r="10" spans="1:9" ht="24">
      <c r="A10" s="329"/>
      <c r="B10" s="356"/>
      <c r="C10" s="8" t="s">
        <v>468</v>
      </c>
      <c r="D10" s="77">
        <v>1</v>
      </c>
      <c r="E10" s="77">
        <v>0</v>
      </c>
      <c r="F10" s="77">
        <v>0</v>
      </c>
      <c r="G10" s="77">
        <f t="shared" si="0"/>
        <v>1</v>
      </c>
      <c r="H10" s="77">
        <v>0</v>
      </c>
      <c r="I10" s="34"/>
    </row>
    <row r="11" spans="1:9" ht="24">
      <c r="A11" s="329"/>
      <c r="B11" s="356"/>
      <c r="C11" s="8" t="s">
        <v>469</v>
      </c>
      <c r="D11" s="77">
        <v>5</v>
      </c>
      <c r="E11" s="77">
        <v>1</v>
      </c>
      <c r="F11" s="77">
        <v>1</v>
      </c>
      <c r="G11" s="77">
        <f t="shared" si="0"/>
        <v>4</v>
      </c>
      <c r="H11" s="77">
        <v>69806</v>
      </c>
      <c r="I11" s="34"/>
    </row>
    <row r="12" spans="1:9" ht="24">
      <c r="A12" s="329"/>
      <c r="B12" s="356"/>
      <c r="C12" s="8" t="s">
        <v>1491</v>
      </c>
      <c r="D12" s="77">
        <v>2</v>
      </c>
      <c r="E12" s="77">
        <v>0</v>
      </c>
      <c r="F12" s="77">
        <v>0</v>
      </c>
      <c r="G12" s="77">
        <f t="shared" si="0"/>
        <v>2</v>
      </c>
      <c r="H12" s="77">
        <v>0</v>
      </c>
      <c r="I12" s="34"/>
    </row>
    <row r="13" spans="1:9" ht="24">
      <c r="A13" s="329"/>
      <c r="B13" s="356"/>
      <c r="C13" s="8" t="s">
        <v>1492</v>
      </c>
      <c r="D13" s="77">
        <v>1</v>
      </c>
      <c r="E13" s="77">
        <v>1</v>
      </c>
      <c r="F13" s="77">
        <v>0</v>
      </c>
      <c r="G13" s="77">
        <f t="shared" si="0"/>
        <v>0</v>
      </c>
      <c r="H13" s="77">
        <v>0</v>
      </c>
      <c r="I13" s="34"/>
    </row>
    <row r="14" spans="1:9" ht="24">
      <c r="A14" s="329"/>
      <c r="B14" s="356"/>
      <c r="C14" s="8" t="s">
        <v>1489</v>
      </c>
      <c r="D14" s="77">
        <v>2</v>
      </c>
      <c r="E14" s="77">
        <v>0</v>
      </c>
      <c r="F14" s="77">
        <v>0</v>
      </c>
      <c r="G14" s="77">
        <f t="shared" si="0"/>
        <v>2</v>
      </c>
      <c r="H14" s="77">
        <v>0</v>
      </c>
      <c r="I14" s="34"/>
    </row>
    <row r="15" spans="1:9" ht="24">
      <c r="A15" s="329"/>
      <c r="B15" s="356"/>
      <c r="C15" s="8" t="s">
        <v>732</v>
      </c>
      <c r="D15" s="77">
        <v>1</v>
      </c>
      <c r="E15" s="77">
        <v>0</v>
      </c>
      <c r="F15" s="77">
        <v>0</v>
      </c>
      <c r="G15" s="77">
        <f t="shared" si="0"/>
        <v>1</v>
      </c>
      <c r="H15" s="77">
        <v>0</v>
      </c>
      <c r="I15" s="34"/>
    </row>
    <row r="16" spans="1:9" ht="24">
      <c r="A16" s="329"/>
      <c r="B16" s="356"/>
      <c r="C16" s="8" t="s">
        <v>1490</v>
      </c>
      <c r="D16" s="77">
        <v>1</v>
      </c>
      <c r="E16" s="77">
        <v>0</v>
      </c>
      <c r="F16" s="77">
        <v>0</v>
      </c>
      <c r="G16" s="77">
        <f t="shared" si="0"/>
        <v>1</v>
      </c>
      <c r="H16" s="77">
        <v>0</v>
      </c>
      <c r="I16" s="34"/>
    </row>
    <row r="17" spans="1:9" ht="24">
      <c r="A17" s="329"/>
      <c r="B17" s="356"/>
      <c r="C17" s="8" t="s">
        <v>470</v>
      </c>
      <c r="D17" s="77">
        <v>13</v>
      </c>
      <c r="E17" s="77">
        <v>5</v>
      </c>
      <c r="F17" s="77">
        <v>5</v>
      </c>
      <c r="G17" s="77">
        <f t="shared" si="0"/>
        <v>8</v>
      </c>
      <c r="H17" s="77">
        <v>789145</v>
      </c>
      <c r="I17" s="34"/>
    </row>
    <row r="18" spans="1:9" ht="24">
      <c r="A18" s="329"/>
      <c r="B18" s="356"/>
      <c r="C18" s="8" t="s">
        <v>730</v>
      </c>
      <c r="D18" s="77">
        <v>9</v>
      </c>
      <c r="E18" s="77">
        <v>5</v>
      </c>
      <c r="F18" s="77">
        <v>3</v>
      </c>
      <c r="G18" s="77">
        <f t="shared" si="0"/>
        <v>4</v>
      </c>
      <c r="H18" s="77">
        <v>370246</v>
      </c>
      <c r="I18" s="34"/>
    </row>
    <row r="19" spans="1:9" ht="24">
      <c r="A19" s="329"/>
      <c r="B19" s="356"/>
      <c r="C19" s="8" t="s">
        <v>1493</v>
      </c>
      <c r="D19" s="77">
        <v>1</v>
      </c>
      <c r="E19" s="77">
        <v>0</v>
      </c>
      <c r="F19" s="77">
        <v>0</v>
      </c>
      <c r="G19" s="77">
        <f t="shared" si="0"/>
        <v>1</v>
      </c>
      <c r="H19" s="77">
        <v>0</v>
      </c>
      <c r="I19" s="34"/>
    </row>
    <row r="20" spans="1:9" ht="24">
      <c r="A20" s="329"/>
      <c r="B20" s="356"/>
      <c r="C20" s="8" t="s">
        <v>487</v>
      </c>
      <c r="D20" s="77">
        <v>1</v>
      </c>
      <c r="E20" s="77">
        <v>0</v>
      </c>
      <c r="F20" s="77">
        <v>0</v>
      </c>
      <c r="G20" s="77">
        <f t="shared" si="0"/>
        <v>1</v>
      </c>
      <c r="H20" s="77">
        <v>0</v>
      </c>
      <c r="I20" s="34"/>
    </row>
    <row r="21" spans="1:9" ht="24">
      <c r="A21" s="329"/>
      <c r="B21" s="356"/>
      <c r="C21" s="8" t="s">
        <v>1494</v>
      </c>
      <c r="D21" s="77">
        <v>1</v>
      </c>
      <c r="E21" s="77">
        <v>0</v>
      </c>
      <c r="F21" s="77">
        <v>0</v>
      </c>
      <c r="G21" s="77">
        <f t="shared" si="0"/>
        <v>1</v>
      </c>
      <c r="H21" s="77">
        <v>0</v>
      </c>
      <c r="I21" s="34"/>
    </row>
    <row r="22" spans="1:9" ht="24">
      <c r="A22" s="329"/>
      <c r="B22" s="356"/>
      <c r="C22" s="8" t="s">
        <v>472</v>
      </c>
      <c r="D22" s="77">
        <v>8</v>
      </c>
      <c r="E22" s="77">
        <v>2</v>
      </c>
      <c r="F22" s="77">
        <v>0</v>
      </c>
      <c r="G22" s="77">
        <f t="shared" si="0"/>
        <v>6</v>
      </c>
      <c r="H22" s="77">
        <v>0</v>
      </c>
      <c r="I22" s="34"/>
    </row>
    <row r="23" spans="1:9" ht="24">
      <c r="A23" s="329"/>
      <c r="B23" s="356"/>
      <c r="C23" s="8" t="s">
        <v>1495</v>
      </c>
      <c r="D23" s="77">
        <v>1</v>
      </c>
      <c r="E23" s="77">
        <v>0</v>
      </c>
      <c r="F23" s="77">
        <v>0</v>
      </c>
      <c r="G23" s="77">
        <f t="shared" si="0"/>
        <v>1</v>
      </c>
      <c r="H23" s="77">
        <v>0</v>
      </c>
      <c r="I23" s="34"/>
    </row>
    <row r="24" spans="1:9" ht="24">
      <c r="A24" s="329"/>
      <c r="B24" s="356"/>
      <c r="C24" s="8" t="s">
        <v>473</v>
      </c>
      <c r="D24" s="77">
        <v>2</v>
      </c>
      <c r="E24" s="77">
        <v>0</v>
      </c>
      <c r="F24" s="77">
        <v>0</v>
      </c>
      <c r="G24" s="77">
        <f t="shared" si="0"/>
        <v>2</v>
      </c>
      <c r="H24" s="77">
        <v>0</v>
      </c>
      <c r="I24" s="34"/>
    </row>
    <row r="25" spans="1:9" ht="24">
      <c r="A25" s="329"/>
      <c r="B25" s="356"/>
      <c r="C25" s="8" t="s">
        <v>474</v>
      </c>
      <c r="D25" s="77">
        <v>6</v>
      </c>
      <c r="E25" s="77">
        <v>0</v>
      </c>
      <c r="F25" s="77">
        <v>0</v>
      </c>
      <c r="G25" s="77">
        <f t="shared" si="0"/>
        <v>6</v>
      </c>
      <c r="H25" s="77">
        <v>0</v>
      </c>
      <c r="I25" s="34"/>
    </row>
    <row r="26" spans="1:9" ht="24">
      <c r="A26" s="329"/>
      <c r="B26" s="356"/>
      <c r="C26" s="8" t="s">
        <v>1496</v>
      </c>
      <c r="D26" s="77">
        <v>1</v>
      </c>
      <c r="E26" s="77">
        <v>0</v>
      </c>
      <c r="F26" s="77">
        <v>0</v>
      </c>
      <c r="G26" s="77">
        <f t="shared" si="0"/>
        <v>1</v>
      </c>
      <c r="H26" s="77">
        <v>0</v>
      </c>
      <c r="I26" s="34"/>
    </row>
    <row r="27" spans="1:9" ht="24">
      <c r="A27" s="329"/>
      <c r="B27" s="356"/>
      <c r="C27" s="8" t="s">
        <v>475</v>
      </c>
      <c r="D27" s="77">
        <v>47</v>
      </c>
      <c r="E27" s="77">
        <v>0</v>
      </c>
      <c r="F27" s="77">
        <v>0</v>
      </c>
      <c r="G27" s="77">
        <f t="shared" si="0"/>
        <v>47</v>
      </c>
      <c r="H27" s="77">
        <v>0</v>
      </c>
      <c r="I27" s="34"/>
    </row>
    <row r="28" spans="1:9" ht="24">
      <c r="A28" s="329"/>
      <c r="B28" s="356"/>
      <c r="C28" s="8" t="s">
        <v>801</v>
      </c>
      <c r="D28" s="77">
        <v>1</v>
      </c>
      <c r="E28" s="77">
        <v>0</v>
      </c>
      <c r="F28" s="77">
        <v>0</v>
      </c>
      <c r="G28" s="77">
        <f t="shared" si="0"/>
        <v>1</v>
      </c>
      <c r="H28" s="77">
        <v>0</v>
      </c>
      <c r="I28" s="34"/>
    </row>
    <row r="29" spans="1:9" ht="24">
      <c r="A29" s="329"/>
      <c r="B29" s="356"/>
      <c r="C29" s="8" t="s">
        <v>1497</v>
      </c>
      <c r="D29" s="77">
        <v>1</v>
      </c>
      <c r="E29" s="77">
        <v>0</v>
      </c>
      <c r="F29" s="77">
        <v>0</v>
      </c>
      <c r="G29" s="77">
        <f t="shared" si="0"/>
        <v>1</v>
      </c>
      <c r="H29" s="77">
        <v>0</v>
      </c>
      <c r="I29" s="34"/>
    </row>
    <row r="30" spans="1:9" ht="24">
      <c r="A30" s="329"/>
      <c r="B30" s="356"/>
      <c r="C30" s="1" t="s">
        <v>11</v>
      </c>
      <c r="D30" s="63">
        <f>SUM(D7:D29)</f>
        <v>119</v>
      </c>
      <c r="E30" s="63">
        <f t="shared" ref="E30:H30" si="1">SUM(E7:E29)</f>
        <v>18</v>
      </c>
      <c r="F30" s="63">
        <f t="shared" si="1"/>
        <v>11</v>
      </c>
      <c r="G30" s="63">
        <f t="shared" si="1"/>
        <v>101</v>
      </c>
      <c r="H30" s="63">
        <f t="shared" si="1"/>
        <v>1229197</v>
      </c>
      <c r="I30" s="34"/>
    </row>
    <row r="31" spans="1:9" ht="24">
      <c r="A31" s="320">
        <v>2</v>
      </c>
      <c r="B31" s="338" t="s">
        <v>476</v>
      </c>
      <c r="C31" s="8" t="s">
        <v>732</v>
      </c>
      <c r="D31" s="77">
        <v>1</v>
      </c>
      <c r="E31" s="77">
        <v>0</v>
      </c>
      <c r="F31" s="77">
        <v>0</v>
      </c>
      <c r="G31" s="77">
        <f>D31-E31</f>
        <v>1</v>
      </c>
      <c r="H31" s="77">
        <v>0</v>
      </c>
      <c r="I31" s="34"/>
    </row>
    <row r="32" spans="1:9" ht="24">
      <c r="A32" s="321"/>
      <c r="B32" s="339"/>
      <c r="C32" s="8" t="s">
        <v>1498</v>
      </c>
      <c r="D32" s="77">
        <v>1</v>
      </c>
      <c r="E32" s="77">
        <v>0</v>
      </c>
      <c r="F32" s="77">
        <v>0</v>
      </c>
      <c r="G32" s="77">
        <f>D32-E32</f>
        <v>1</v>
      </c>
      <c r="H32" s="77">
        <v>0</v>
      </c>
      <c r="I32" s="34"/>
    </row>
    <row r="33" spans="1:9" ht="24">
      <c r="A33" s="322"/>
      <c r="B33" s="340"/>
      <c r="C33" s="1" t="s">
        <v>11</v>
      </c>
      <c r="D33" s="63">
        <f>SUM(D31:D32)</f>
        <v>2</v>
      </c>
      <c r="E33" s="63">
        <f t="shared" ref="E33:H33" si="2">SUM(E31:E32)</f>
        <v>0</v>
      </c>
      <c r="F33" s="63">
        <f t="shared" si="2"/>
        <v>0</v>
      </c>
      <c r="G33" s="63">
        <f t="shared" si="2"/>
        <v>2</v>
      </c>
      <c r="H33" s="63">
        <f t="shared" si="2"/>
        <v>0</v>
      </c>
      <c r="I33" s="34"/>
    </row>
    <row r="34" spans="1:9" ht="24">
      <c r="A34" s="329">
        <v>3</v>
      </c>
      <c r="B34" s="356" t="s">
        <v>20</v>
      </c>
      <c r="C34" s="8" t="s">
        <v>1499</v>
      </c>
      <c r="D34" s="77">
        <v>4</v>
      </c>
      <c r="E34" s="77">
        <v>0</v>
      </c>
      <c r="F34" s="77">
        <v>0</v>
      </c>
      <c r="G34" s="77">
        <f>D34-E34</f>
        <v>4</v>
      </c>
      <c r="H34" s="77">
        <v>0</v>
      </c>
      <c r="I34" s="34"/>
    </row>
    <row r="35" spans="1:9" ht="24">
      <c r="A35" s="329"/>
      <c r="B35" s="356"/>
      <c r="C35" s="8" t="s">
        <v>1501</v>
      </c>
      <c r="D35" s="77">
        <v>1</v>
      </c>
      <c r="E35" s="77">
        <v>0</v>
      </c>
      <c r="F35" s="77">
        <v>0</v>
      </c>
      <c r="G35" s="77">
        <f t="shared" ref="G35:G49" si="3">D35-E35</f>
        <v>1</v>
      </c>
      <c r="H35" s="77">
        <v>0</v>
      </c>
      <c r="I35" s="34"/>
    </row>
    <row r="36" spans="1:9" ht="24">
      <c r="A36" s="329"/>
      <c r="B36" s="356"/>
      <c r="C36" s="8" t="s">
        <v>1500</v>
      </c>
      <c r="D36" s="77">
        <v>1</v>
      </c>
      <c r="E36" s="77">
        <v>0</v>
      </c>
      <c r="F36" s="77">
        <v>0</v>
      </c>
      <c r="G36" s="77">
        <f t="shared" si="3"/>
        <v>1</v>
      </c>
      <c r="H36" s="77">
        <v>0</v>
      </c>
      <c r="I36" s="34"/>
    </row>
    <row r="37" spans="1:9" ht="24">
      <c r="A37" s="329"/>
      <c r="B37" s="356"/>
      <c r="C37" s="8" t="s">
        <v>489</v>
      </c>
      <c r="D37" s="77">
        <v>1</v>
      </c>
      <c r="E37" s="77">
        <v>1</v>
      </c>
      <c r="F37" s="77">
        <v>0</v>
      </c>
      <c r="G37" s="77">
        <f t="shared" si="3"/>
        <v>0</v>
      </c>
      <c r="H37" s="77">
        <v>0</v>
      </c>
      <c r="I37" s="34"/>
    </row>
    <row r="38" spans="1:9" ht="24">
      <c r="A38" s="329"/>
      <c r="B38" s="356"/>
      <c r="C38" s="8" t="s">
        <v>478</v>
      </c>
      <c r="D38" s="77">
        <v>2</v>
      </c>
      <c r="E38" s="77">
        <v>0</v>
      </c>
      <c r="F38" s="77">
        <v>0</v>
      </c>
      <c r="G38" s="77">
        <f t="shared" si="3"/>
        <v>2</v>
      </c>
      <c r="H38" s="77">
        <v>0</v>
      </c>
      <c r="I38" s="34"/>
    </row>
    <row r="39" spans="1:9" ht="24">
      <c r="A39" s="329"/>
      <c r="B39" s="356"/>
      <c r="C39" s="8" t="s">
        <v>730</v>
      </c>
      <c r="D39" s="77">
        <v>1</v>
      </c>
      <c r="E39" s="77">
        <v>1</v>
      </c>
      <c r="F39" s="77">
        <v>1</v>
      </c>
      <c r="G39" s="77">
        <f t="shared" si="3"/>
        <v>0</v>
      </c>
      <c r="H39" s="77">
        <v>151720</v>
      </c>
      <c r="I39" s="34"/>
    </row>
    <row r="40" spans="1:9" ht="24">
      <c r="A40" s="329"/>
      <c r="B40" s="356"/>
      <c r="C40" s="8" t="s">
        <v>801</v>
      </c>
      <c r="D40" s="77">
        <v>1</v>
      </c>
      <c r="E40" s="77">
        <v>0</v>
      </c>
      <c r="F40" s="77">
        <v>0</v>
      </c>
      <c r="G40" s="77">
        <f t="shared" si="3"/>
        <v>1</v>
      </c>
      <c r="H40" s="77">
        <v>0</v>
      </c>
      <c r="I40" s="34"/>
    </row>
    <row r="41" spans="1:9" ht="24">
      <c r="A41" s="329"/>
      <c r="B41" s="356"/>
      <c r="C41" s="1" t="s">
        <v>11</v>
      </c>
      <c r="D41" s="63">
        <f>SUM(D34:D40)</f>
        <v>11</v>
      </c>
      <c r="E41" s="63">
        <f t="shared" ref="E41:H41" si="4">SUM(E34:E40)</f>
        <v>2</v>
      </c>
      <c r="F41" s="63">
        <f t="shared" si="4"/>
        <v>1</v>
      </c>
      <c r="G41" s="77">
        <f t="shared" si="3"/>
        <v>9</v>
      </c>
      <c r="H41" s="63">
        <f t="shared" si="4"/>
        <v>151720</v>
      </c>
      <c r="I41" s="34"/>
    </row>
    <row r="42" spans="1:9" ht="24">
      <c r="A42" s="329">
        <v>4</v>
      </c>
      <c r="B42" s="356" t="s">
        <v>19</v>
      </c>
      <c r="C42" s="8" t="s">
        <v>1502</v>
      </c>
      <c r="D42" s="77">
        <v>5</v>
      </c>
      <c r="E42" s="77">
        <v>4</v>
      </c>
      <c r="F42" s="77">
        <v>3</v>
      </c>
      <c r="G42" s="77">
        <f t="shared" si="3"/>
        <v>1</v>
      </c>
      <c r="H42" s="77">
        <v>156500</v>
      </c>
      <c r="I42" s="34"/>
    </row>
    <row r="43" spans="1:9" ht="24">
      <c r="A43" s="329"/>
      <c r="B43" s="356"/>
      <c r="C43" s="8" t="s">
        <v>1503</v>
      </c>
      <c r="D43" s="77">
        <v>2</v>
      </c>
      <c r="E43" s="77">
        <v>0</v>
      </c>
      <c r="F43" s="77">
        <v>0</v>
      </c>
      <c r="G43" s="77">
        <f t="shared" si="3"/>
        <v>2</v>
      </c>
      <c r="H43" s="77">
        <v>0</v>
      </c>
      <c r="I43" s="34"/>
    </row>
    <row r="44" spans="1:9" ht="24">
      <c r="A44" s="329"/>
      <c r="B44" s="356"/>
      <c r="C44" s="8" t="s">
        <v>487</v>
      </c>
      <c r="D44" s="77">
        <v>1</v>
      </c>
      <c r="E44" s="77">
        <v>1</v>
      </c>
      <c r="F44" s="77">
        <v>1</v>
      </c>
      <c r="G44" s="77">
        <f t="shared" si="3"/>
        <v>0</v>
      </c>
      <c r="H44" s="77">
        <v>67992</v>
      </c>
      <c r="I44" s="34"/>
    </row>
    <row r="45" spans="1:9" ht="24">
      <c r="A45" s="329"/>
      <c r="B45" s="356"/>
      <c r="C45" s="8" t="s">
        <v>1504</v>
      </c>
      <c r="D45" s="77">
        <v>1</v>
      </c>
      <c r="E45" s="77">
        <v>0</v>
      </c>
      <c r="F45" s="77">
        <v>0</v>
      </c>
      <c r="G45" s="77">
        <f t="shared" si="3"/>
        <v>1</v>
      </c>
      <c r="H45" s="77">
        <v>0</v>
      </c>
      <c r="I45" s="34"/>
    </row>
    <row r="46" spans="1:9" ht="24">
      <c r="A46" s="329"/>
      <c r="B46" s="356"/>
      <c r="C46" s="8" t="s">
        <v>482</v>
      </c>
      <c r="D46" s="77">
        <v>3</v>
      </c>
      <c r="E46" s="77">
        <v>1</v>
      </c>
      <c r="F46" s="77">
        <v>0</v>
      </c>
      <c r="G46" s="77">
        <f t="shared" si="3"/>
        <v>2</v>
      </c>
      <c r="H46" s="77">
        <v>0</v>
      </c>
      <c r="I46" s="34"/>
    </row>
    <row r="47" spans="1:9" ht="24">
      <c r="A47" s="329"/>
      <c r="B47" s="356"/>
      <c r="C47" s="8" t="s">
        <v>489</v>
      </c>
      <c r="D47" s="77">
        <v>2</v>
      </c>
      <c r="E47" s="77">
        <v>1</v>
      </c>
      <c r="F47" s="77">
        <v>0</v>
      </c>
      <c r="G47" s="77">
        <f t="shared" si="3"/>
        <v>1</v>
      </c>
      <c r="H47" s="77">
        <v>0</v>
      </c>
      <c r="I47" s="34"/>
    </row>
    <row r="48" spans="1:9" ht="24">
      <c r="A48" s="329"/>
      <c r="B48" s="356"/>
      <c r="C48" s="8" t="s">
        <v>1495</v>
      </c>
      <c r="D48" s="77">
        <v>1</v>
      </c>
      <c r="E48" s="77">
        <v>0</v>
      </c>
      <c r="F48" s="77">
        <v>0</v>
      </c>
      <c r="G48" s="77">
        <f t="shared" si="3"/>
        <v>1</v>
      </c>
      <c r="H48" s="77">
        <v>0</v>
      </c>
      <c r="I48" s="34"/>
    </row>
    <row r="49" spans="1:9" ht="24">
      <c r="A49" s="329"/>
      <c r="B49" s="356"/>
      <c r="C49" s="8" t="s">
        <v>222</v>
      </c>
      <c r="D49" s="77">
        <v>1</v>
      </c>
      <c r="E49" s="77">
        <v>0</v>
      </c>
      <c r="F49" s="77">
        <v>0</v>
      </c>
      <c r="G49" s="77">
        <f t="shared" si="3"/>
        <v>1</v>
      </c>
      <c r="H49" s="77">
        <v>0</v>
      </c>
      <c r="I49" s="34"/>
    </row>
    <row r="50" spans="1:9" ht="24">
      <c r="A50" s="329"/>
      <c r="B50" s="356"/>
      <c r="C50" s="1" t="s">
        <v>11</v>
      </c>
      <c r="D50" s="63">
        <f>SUM(D42:D49)</f>
        <v>16</v>
      </c>
      <c r="E50" s="63">
        <f t="shared" ref="E50:H50" si="5">SUM(E42:E49)</f>
        <v>7</v>
      </c>
      <c r="F50" s="63">
        <f t="shared" si="5"/>
        <v>4</v>
      </c>
      <c r="G50" s="63">
        <f t="shared" si="5"/>
        <v>9</v>
      </c>
      <c r="H50" s="63">
        <f t="shared" si="5"/>
        <v>224492</v>
      </c>
      <c r="I50" s="34"/>
    </row>
    <row r="51" spans="1:9" ht="24">
      <c r="A51" s="329">
        <v>5</v>
      </c>
      <c r="B51" s="356" t="s">
        <v>45</v>
      </c>
      <c r="C51" s="8" t="s">
        <v>1503</v>
      </c>
      <c r="D51" s="77">
        <v>4</v>
      </c>
      <c r="E51" s="77">
        <v>0</v>
      </c>
      <c r="F51" s="77">
        <v>0</v>
      </c>
      <c r="G51" s="77">
        <f>D51-E51</f>
        <v>4</v>
      </c>
      <c r="H51" s="77">
        <v>0</v>
      </c>
      <c r="I51" s="34"/>
    </row>
    <row r="52" spans="1:9" ht="24">
      <c r="A52" s="329"/>
      <c r="B52" s="356"/>
      <c r="C52" s="8" t="s">
        <v>479</v>
      </c>
      <c r="D52" s="77">
        <v>1</v>
      </c>
      <c r="E52" s="77">
        <v>0</v>
      </c>
      <c r="F52" s="77">
        <v>0</v>
      </c>
      <c r="G52" s="77">
        <f t="shared" ref="G52:G64" si="6">D52-E52</f>
        <v>1</v>
      </c>
      <c r="H52" s="77">
        <v>0</v>
      </c>
      <c r="I52" s="34"/>
    </row>
    <row r="53" spans="1:9" ht="24">
      <c r="A53" s="329"/>
      <c r="B53" s="356"/>
      <c r="C53" s="8" t="s">
        <v>1505</v>
      </c>
      <c r="D53" s="77">
        <v>1</v>
      </c>
      <c r="E53" s="77">
        <v>1</v>
      </c>
      <c r="F53" s="77">
        <v>1</v>
      </c>
      <c r="G53" s="77">
        <f t="shared" si="6"/>
        <v>0</v>
      </c>
      <c r="H53" s="77">
        <v>148720</v>
      </c>
      <c r="I53" s="34"/>
    </row>
    <row r="54" spans="1:9" ht="24">
      <c r="A54" s="329"/>
      <c r="B54" s="356"/>
      <c r="C54" s="8" t="s">
        <v>129</v>
      </c>
      <c r="D54" s="77">
        <v>1</v>
      </c>
      <c r="E54" s="77">
        <v>0</v>
      </c>
      <c r="F54" s="77">
        <v>0</v>
      </c>
      <c r="G54" s="77">
        <f t="shared" si="6"/>
        <v>1</v>
      </c>
      <c r="H54" s="77">
        <v>0</v>
      </c>
      <c r="I54" s="34"/>
    </row>
    <row r="55" spans="1:9" ht="24">
      <c r="A55" s="329"/>
      <c r="B55" s="356"/>
      <c r="C55" s="8" t="s">
        <v>481</v>
      </c>
      <c r="D55" s="77">
        <v>8</v>
      </c>
      <c r="E55" s="77">
        <v>6</v>
      </c>
      <c r="F55" s="77">
        <v>6</v>
      </c>
      <c r="G55" s="77">
        <f t="shared" si="6"/>
        <v>2</v>
      </c>
      <c r="H55" s="77">
        <v>314160</v>
      </c>
      <c r="I55" s="34"/>
    </row>
    <row r="56" spans="1:9" ht="24">
      <c r="A56" s="329"/>
      <c r="B56" s="356"/>
      <c r="C56" s="8" t="s">
        <v>1506</v>
      </c>
      <c r="D56" s="77">
        <v>10</v>
      </c>
      <c r="E56" s="77">
        <v>9</v>
      </c>
      <c r="F56" s="77">
        <v>9</v>
      </c>
      <c r="G56" s="77">
        <f t="shared" si="6"/>
        <v>1</v>
      </c>
      <c r="H56" s="77">
        <v>1439196</v>
      </c>
      <c r="I56" s="34"/>
    </row>
    <row r="57" spans="1:9" ht="24">
      <c r="A57" s="329"/>
      <c r="B57" s="356"/>
      <c r="C57" s="8" t="s">
        <v>1507</v>
      </c>
      <c r="D57" s="77">
        <v>3</v>
      </c>
      <c r="E57" s="77">
        <v>3</v>
      </c>
      <c r="F57" s="77">
        <v>3</v>
      </c>
      <c r="G57" s="77">
        <f t="shared" si="6"/>
        <v>0</v>
      </c>
      <c r="H57" s="77">
        <v>157080</v>
      </c>
      <c r="I57" s="34"/>
    </row>
    <row r="58" spans="1:9" ht="24">
      <c r="A58" s="329"/>
      <c r="B58" s="356"/>
      <c r="C58" s="8" t="s">
        <v>482</v>
      </c>
      <c r="D58" s="77">
        <v>1</v>
      </c>
      <c r="E58" s="77">
        <v>0</v>
      </c>
      <c r="F58" s="77">
        <v>0</v>
      </c>
      <c r="G58" s="77">
        <f t="shared" si="6"/>
        <v>1</v>
      </c>
      <c r="H58" s="77">
        <v>0</v>
      </c>
      <c r="I58" s="34"/>
    </row>
    <row r="59" spans="1:9" ht="24">
      <c r="A59" s="329"/>
      <c r="B59" s="356"/>
      <c r="C59" s="8" t="s">
        <v>483</v>
      </c>
      <c r="D59" s="77">
        <v>2</v>
      </c>
      <c r="E59" s="77">
        <v>0</v>
      </c>
      <c r="F59" s="77">
        <v>0</v>
      </c>
      <c r="G59" s="77">
        <f t="shared" si="6"/>
        <v>2</v>
      </c>
      <c r="H59" s="77">
        <v>0</v>
      </c>
      <c r="I59" s="34"/>
    </row>
    <row r="60" spans="1:9" ht="24">
      <c r="A60" s="329"/>
      <c r="B60" s="356"/>
      <c r="C60" s="8" t="s">
        <v>730</v>
      </c>
      <c r="D60" s="77">
        <v>2</v>
      </c>
      <c r="E60" s="77">
        <v>1</v>
      </c>
      <c r="F60" s="77">
        <v>0</v>
      </c>
      <c r="G60" s="77">
        <f t="shared" si="6"/>
        <v>1</v>
      </c>
      <c r="H60" s="77">
        <v>0</v>
      </c>
      <c r="I60" s="34"/>
    </row>
    <row r="61" spans="1:9" ht="24">
      <c r="A61" s="329"/>
      <c r="B61" s="356"/>
      <c r="C61" s="8" t="s">
        <v>1508</v>
      </c>
      <c r="D61" s="77">
        <v>1</v>
      </c>
      <c r="E61" s="77">
        <v>0</v>
      </c>
      <c r="F61" s="77">
        <v>0</v>
      </c>
      <c r="G61" s="77">
        <f t="shared" si="6"/>
        <v>1</v>
      </c>
      <c r="H61" s="77">
        <v>0</v>
      </c>
      <c r="I61" s="34"/>
    </row>
    <row r="62" spans="1:9" ht="24">
      <c r="A62" s="329"/>
      <c r="B62" s="356"/>
      <c r="C62" s="8" t="s">
        <v>1509</v>
      </c>
      <c r="D62" s="77">
        <v>2</v>
      </c>
      <c r="E62" s="77">
        <v>0</v>
      </c>
      <c r="F62" s="77">
        <v>0</v>
      </c>
      <c r="G62" s="77">
        <f t="shared" si="6"/>
        <v>2</v>
      </c>
      <c r="H62" s="77">
        <v>0</v>
      </c>
      <c r="I62" s="34"/>
    </row>
    <row r="63" spans="1:9" ht="24">
      <c r="A63" s="329"/>
      <c r="B63" s="356"/>
      <c r="C63" s="8" t="s">
        <v>1510</v>
      </c>
      <c r="D63" s="77">
        <v>1</v>
      </c>
      <c r="E63" s="77">
        <v>0</v>
      </c>
      <c r="F63" s="77">
        <v>0</v>
      </c>
      <c r="G63" s="77">
        <f t="shared" si="6"/>
        <v>1</v>
      </c>
      <c r="H63" s="77">
        <v>0</v>
      </c>
      <c r="I63" s="34"/>
    </row>
    <row r="64" spans="1:9" ht="24">
      <c r="A64" s="329"/>
      <c r="B64" s="356"/>
      <c r="C64" s="8" t="s">
        <v>1511</v>
      </c>
      <c r="D64" s="77">
        <v>10</v>
      </c>
      <c r="E64" s="77">
        <v>10</v>
      </c>
      <c r="F64" s="77">
        <v>1</v>
      </c>
      <c r="G64" s="77">
        <f t="shared" si="6"/>
        <v>0</v>
      </c>
      <c r="H64" s="77">
        <v>52360</v>
      </c>
      <c r="I64" s="34"/>
    </row>
    <row r="65" spans="1:9" ht="24">
      <c r="A65" s="329"/>
      <c r="B65" s="356"/>
      <c r="C65" s="1" t="s">
        <v>11</v>
      </c>
      <c r="D65" s="63">
        <f>SUM(D51:D64)</f>
        <v>47</v>
      </c>
      <c r="E65" s="63">
        <f t="shared" ref="E65:H65" si="7">SUM(E51:E64)</f>
        <v>30</v>
      </c>
      <c r="F65" s="63">
        <f t="shared" si="7"/>
        <v>20</v>
      </c>
      <c r="G65" s="63">
        <f t="shared" si="7"/>
        <v>17</v>
      </c>
      <c r="H65" s="63">
        <f t="shared" si="7"/>
        <v>2111516</v>
      </c>
      <c r="I65" s="34"/>
    </row>
    <row r="66" spans="1:9" ht="24">
      <c r="A66" s="329">
        <v>6</v>
      </c>
      <c r="B66" s="356" t="s">
        <v>17</v>
      </c>
      <c r="C66" s="8" t="s">
        <v>482</v>
      </c>
      <c r="D66" s="77">
        <v>3</v>
      </c>
      <c r="E66" s="77">
        <v>2</v>
      </c>
      <c r="F66" s="77">
        <v>0</v>
      </c>
      <c r="G66" s="77">
        <f>D66-E66</f>
        <v>1</v>
      </c>
      <c r="H66" s="77">
        <v>0</v>
      </c>
      <c r="I66" s="34"/>
    </row>
    <row r="67" spans="1:9" ht="24">
      <c r="A67" s="329"/>
      <c r="B67" s="356"/>
      <c r="C67" s="8" t="s">
        <v>1512</v>
      </c>
      <c r="D67" s="77">
        <v>2</v>
      </c>
      <c r="E67" s="77">
        <v>0</v>
      </c>
      <c r="F67" s="77">
        <v>0</v>
      </c>
      <c r="G67" s="77">
        <f t="shared" ref="G67:G69" si="8">D67-E67</f>
        <v>2</v>
      </c>
      <c r="H67" s="77">
        <v>0</v>
      </c>
      <c r="I67" s="34"/>
    </row>
    <row r="68" spans="1:9" ht="24">
      <c r="A68" s="329"/>
      <c r="B68" s="356"/>
      <c r="C68" s="8" t="s">
        <v>485</v>
      </c>
      <c r="D68" s="77">
        <v>1</v>
      </c>
      <c r="E68" s="77">
        <v>0</v>
      </c>
      <c r="F68" s="77">
        <v>0</v>
      </c>
      <c r="G68" s="77">
        <f t="shared" si="8"/>
        <v>1</v>
      </c>
      <c r="H68" s="77">
        <v>0</v>
      </c>
      <c r="I68" s="34"/>
    </row>
    <row r="69" spans="1:9" ht="24">
      <c r="A69" s="329"/>
      <c r="B69" s="356"/>
      <c r="C69" s="8" t="s">
        <v>473</v>
      </c>
      <c r="D69" s="77">
        <v>1</v>
      </c>
      <c r="E69" s="77">
        <v>0</v>
      </c>
      <c r="F69" s="77">
        <v>0</v>
      </c>
      <c r="G69" s="77">
        <f t="shared" si="8"/>
        <v>1</v>
      </c>
      <c r="H69" s="77">
        <v>0</v>
      </c>
      <c r="I69" s="34"/>
    </row>
    <row r="70" spans="1:9" ht="24">
      <c r="A70" s="329"/>
      <c r="B70" s="356"/>
      <c r="C70" s="1" t="s">
        <v>11</v>
      </c>
      <c r="D70" s="63">
        <f>SUM(D66:D69)</f>
        <v>7</v>
      </c>
      <c r="E70" s="63">
        <f t="shared" ref="E70:H70" si="9">SUM(E66:E69)</f>
        <v>2</v>
      </c>
      <c r="F70" s="63">
        <f t="shared" si="9"/>
        <v>0</v>
      </c>
      <c r="G70" s="63">
        <f t="shared" si="9"/>
        <v>5</v>
      </c>
      <c r="H70" s="63">
        <f t="shared" si="9"/>
        <v>0</v>
      </c>
      <c r="I70" s="34"/>
    </row>
    <row r="71" spans="1:9" ht="24">
      <c r="A71" s="329">
        <v>7</v>
      </c>
      <c r="B71" s="356" t="s">
        <v>24</v>
      </c>
      <c r="C71" s="8" t="s">
        <v>1325</v>
      </c>
      <c r="D71" s="77">
        <v>1</v>
      </c>
      <c r="E71" s="77">
        <v>0</v>
      </c>
      <c r="F71" s="77">
        <v>0</v>
      </c>
      <c r="G71" s="77">
        <f>D71-E71</f>
        <v>1</v>
      </c>
      <c r="H71" s="77">
        <v>0</v>
      </c>
      <c r="I71" s="34"/>
    </row>
    <row r="72" spans="1:9" ht="24">
      <c r="A72" s="329"/>
      <c r="B72" s="356"/>
      <c r="C72" s="8" t="s">
        <v>484</v>
      </c>
      <c r="D72" s="77">
        <v>2</v>
      </c>
      <c r="E72" s="77">
        <v>2</v>
      </c>
      <c r="F72" s="77">
        <v>0</v>
      </c>
      <c r="G72" s="77">
        <f t="shared" ref="G72:G75" si="10">D72-E72</f>
        <v>0</v>
      </c>
      <c r="H72" s="77">
        <v>0</v>
      </c>
      <c r="I72" s="34"/>
    </row>
    <row r="73" spans="1:9" ht="24">
      <c r="A73" s="329"/>
      <c r="B73" s="356"/>
      <c r="C73" s="8" t="s">
        <v>1252</v>
      </c>
      <c r="D73" s="77">
        <v>2</v>
      </c>
      <c r="E73" s="77">
        <v>0</v>
      </c>
      <c r="F73" s="77">
        <v>0</v>
      </c>
      <c r="G73" s="77">
        <f t="shared" si="10"/>
        <v>2</v>
      </c>
      <c r="H73" s="77">
        <v>0</v>
      </c>
      <c r="I73" s="34"/>
    </row>
    <row r="74" spans="1:9" ht="24">
      <c r="A74" s="329"/>
      <c r="B74" s="356"/>
      <c r="C74" s="8" t="s">
        <v>477</v>
      </c>
      <c r="D74" s="77">
        <v>1</v>
      </c>
      <c r="E74" s="77">
        <v>1</v>
      </c>
      <c r="F74" s="77">
        <v>1</v>
      </c>
      <c r="G74" s="77">
        <f t="shared" si="10"/>
        <v>0</v>
      </c>
      <c r="H74" s="77">
        <v>52400</v>
      </c>
      <c r="I74" s="34"/>
    </row>
    <row r="75" spans="1:9" ht="24">
      <c r="A75" s="329"/>
      <c r="B75" s="356"/>
      <c r="C75" s="8" t="s">
        <v>1513</v>
      </c>
      <c r="D75" s="77">
        <v>4</v>
      </c>
      <c r="E75" s="77">
        <v>2</v>
      </c>
      <c r="F75" s="77">
        <v>0</v>
      </c>
      <c r="G75" s="77">
        <f t="shared" si="10"/>
        <v>2</v>
      </c>
      <c r="H75" s="77">
        <v>0</v>
      </c>
      <c r="I75" s="34"/>
    </row>
    <row r="76" spans="1:9" ht="24">
      <c r="A76" s="329"/>
      <c r="B76" s="356"/>
      <c r="C76" s="1" t="s">
        <v>11</v>
      </c>
      <c r="D76" s="63">
        <f>SUM(D71:D75)</f>
        <v>10</v>
      </c>
      <c r="E76" s="63">
        <f t="shared" ref="E76:H76" si="11">SUM(E71:E75)</f>
        <v>5</v>
      </c>
      <c r="F76" s="63">
        <f t="shared" si="11"/>
        <v>1</v>
      </c>
      <c r="G76" s="63">
        <f t="shared" si="11"/>
        <v>5</v>
      </c>
      <c r="H76" s="63">
        <f t="shared" si="11"/>
        <v>52400</v>
      </c>
      <c r="I76" s="34"/>
    </row>
    <row r="77" spans="1:9" ht="24">
      <c r="A77" s="320">
        <v>8</v>
      </c>
      <c r="B77" s="338" t="s">
        <v>729</v>
      </c>
      <c r="C77" s="8" t="s">
        <v>731</v>
      </c>
      <c r="D77" s="77">
        <v>7</v>
      </c>
      <c r="E77" s="77">
        <v>3</v>
      </c>
      <c r="F77" s="77">
        <v>0</v>
      </c>
      <c r="G77" s="77">
        <f>D77-E77</f>
        <v>4</v>
      </c>
      <c r="H77" s="77">
        <v>0</v>
      </c>
      <c r="I77" s="34"/>
    </row>
    <row r="78" spans="1:9" ht="24">
      <c r="A78" s="321"/>
      <c r="B78" s="339"/>
      <c r="C78" s="8" t="s">
        <v>482</v>
      </c>
      <c r="D78" s="77">
        <v>8</v>
      </c>
      <c r="E78" s="77">
        <v>1</v>
      </c>
      <c r="F78" s="77">
        <v>1</v>
      </c>
      <c r="G78" s="77">
        <f t="shared" ref="G78:G79" si="12">D78-E78</f>
        <v>7</v>
      </c>
      <c r="H78" s="77">
        <v>26180</v>
      </c>
      <c r="I78" s="34"/>
    </row>
    <row r="79" spans="1:9" ht="24">
      <c r="A79" s="321"/>
      <c r="B79" s="339"/>
      <c r="C79" s="8" t="s">
        <v>1514</v>
      </c>
      <c r="D79" s="77">
        <v>2</v>
      </c>
      <c r="E79" s="77">
        <v>0</v>
      </c>
      <c r="F79" s="77">
        <v>0</v>
      </c>
      <c r="G79" s="77">
        <f t="shared" si="12"/>
        <v>2</v>
      </c>
      <c r="H79" s="77">
        <v>0</v>
      </c>
      <c r="I79" s="34"/>
    </row>
    <row r="80" spans="1:9" ht="24">
      <c r="A80" s="322"/>
      <c r="B80" s="340"/>
      <c r="C80" s="1" t="s">
        <v>11</v>
      </c>
      <c r="D80" s="63">
        <f>SUM(D77:D79)</f>
        <v>17</v>
      </c>
      <c r="E80" s="63">
        <f t="shared" ref="E80:H80" si="13">SUM(E77:E79)</f>
        <v>4</v>
      </c>
      <c r="F80" s="63">
        <f t="shared" si="13"/>
        <v>1</v>
      </c>
      <c r="G80" s="63">
        <f t="shared" si="13"/>
        <v>13</v>
      </c>
      <c r="H80" s="63">
        <f t="shared" si="13"/>
        <v>26180</v>
      </c>
      <c r="I80" s="34"/>
    </row>
    <row r="81" spans="1:9" ht="24">
      <c r="A81" s="305">
        <v>9</v>
      </c>
      <c r="B81" s="308" t="s">
        <v>28</v>
      </c>
      <c r="C81" s="8" t="s">
        <v>477</v>
      </c>
      <c r="D81" s="77">
        <v>1</v>
      </c>
      <c r="E81" s="77">
        <v>0</v>
      </c>
      <c r="F81" s="77">
        <v>0</v>
      </c>
      <c r="G81" s="77">
        <f>D81-E81</f>
        <v>1</v>
      </c>
      <c r="H81" s="77">
        <v>0</v>
      </c>
      <c r="I81" s="34"/>
    </row>
    <row r="82" spans="1:9" ht="24">
      <c r="A82" s="329">
        <v>10</v>
      </c>
      <c r="B82" s="356" t="s">
        <v>110</v>
      </c>
      <c r="C82" s="8" t="s">
        <v>732</v>
      </c>
      <c r="D82" s="77">
        <v>1</v>
      </c>
      <c r="E82" s="77">
        <v>0</v>
      </c>
      <c r="F82" s="77">
        <v>0</v>
      </c>
      <c r="G82" s="77">
        <f t="shared" ref="G82:G84" si="14">D82-E82</f>
        <v>1</v>
      </c>
      <c r="H82" s="77">
        <v>0</v>
      </c>
      <c r="I82" s="34"/>
    </row>
    <row r="83" spans="1:9" ht="24">
      <c r="A83" s="329"/>
      <c r="B83" s="356"/>
      <c r="C83" s="8" t="s">
        <v>486</v>
      </c>
      <c r="D83" s="77">
        <v>6</v>
      </c>
      <c r="E83" s="77">
        <v>5</v>
      </c>
      <c r="F83" s="77">
        <v>1</v>
      </c>
      <c r="G83" s="77">
        <f t="shared" si="14"/>
        <v>1</v>
      </c>
      <c r="H83" s="77">
        <v>52664</v>
      </c>
      <c r="I83" s="34"/>
    </row>
    <row r="84" spans="1:9" ht="24">
      <c r="A84" s="329"/>
      <c r="B84" s="356"/>
      <c r="C84" s="8" t="s">
        <v>800</v>
      </c>
      <c r="D84" s="77">
        <v>14</v>
      </c>
      <c r="E84" s="77">
        <v>8</v>
      </c>
      <c r="F84" s="77">
        <v>4</v>
      </c>
      <c r="G84" s="77">
        <f t="shared" si="14"/>
        <v>6</v>
      </c>
      <c r="H84" s="77">
        <v>211800</v>
      </c>
      <c r="I84" s="34"/>
    </row>
    <row r="85" spans="1:9" ht="24">
      <c r="A85" s="329"/>
      <c r="B85" s="356"/>
      <c r="C85" s="1" t="s">
        <v>11</v>
      </c>
      <c r="D85" s="63">
        <f>SUM(D82:D84)</f>
        <v>21</v>
      </c>
      <c r="E85" s="63">
        <f t="shared" ref="E85:H85" si="15">SUM(E82:E84)</f>
        <v>13</v>
      </c>
      <c r="F85" s="63">
        <f t="shared" si="15"/>
        <v>5</v>
      </c>
      <c r="G85" s="63">
        <f t="shared" si="15"/>
        <v>8</v>
      </c>
      <c r="H85" s="63">
        <f t="shared" si="15"/>
        <v>264464</v>
      </c>
      <c r="I85" s="34"/>
    </row>
    <row r="86" spans="1:9" ht="24">
      <c r="A86" s="329">
        <v>11</v>
      </c>
      <c r="B86" s="356" t="s">
        <v>144</v>
      </c>
      <c r="C86" s="8" t="s">
        <v>1515</v>
      </c>
      <c r="D86" s="77">
        <v>3</v>
      </c>
      <c r="E86" s="77">
        <v>0</v>
      </c>
      <c r="F86" s="77">
        <v>0</v>
      </c>
      <c r="G86" s="77">
        <f>D86-E86</f>
        <v>3</v>
      </c>
      <c r="H86" s="77">
        <v>0</v>
      </c>
      <c r="I86" s="34"/>
    </row>
    <row r="87" spans="1:9" ht="24">
      <c r="A87" s="329"/>
      <c r="B87" s="356"/>
      <c r="C87" s="8" t="s">
        <v>477</v>
      </c>
      <c r="D87" s="77">
        <v>6</v>
      </c>
      <c r="E87" s="77">
        <v>2</v>
      </c>
      <c r="F87" s="77">
        <v>1</v>
      </c>
      <c r="G87" s="77">
        <f t="shared" ref="G87:G98" si="16">D87-E87</f>
        <v>4</v>
      </c>
      <c r="H87" s="77">
        <v>52360</v>
      </c>
      <c r="I87" s="34"/>
    </row>
    <row r="88" spans="1:9" ht="24">
      <c r="A88" s="329"/>
      <c r="B88" s="356"/>
      <c r="C88" s="8" t="s">
        <v>1516</v>
      </c>
      <c r="D88" s="77">
        <v>1</v>
      </c>
      <c r="E88" s="77">
        <v>0</v>
      </c>
      <c r="F88" s="77">
        <v>0</v>
      </c>
      <c r="G88" s="77">
        <f t="shared" si="16"/>
        <v>1</v>
      </c>
      <c r="H88" s="77">
        <v>0</v>
      </c>
      <c r="I88" s="34"/>
    </row>
    <row r="89" spans="1:9" ht="24">
      <c r="A89" s="329"/>
      <c r="B89" s="356"/>
      <c r="C89" s="8" t="s">
        <v>1517</v>
      </c>
      <c r="D89" s="77">
        <v>1</v>
      </c>
      <c r="E89" s="77">
        <v>1</v>
      </c>
      <c r="F89" s="77">
        <v>1</v>
      </c>
      <c r="G89" s="77">
        <f t="shared" si="16"/>
        <v>0</v>
      </c>
      <c r="H89" s="77">
        <v>78884</v>
      </c>
      <c r="I89" s="34"/>
    </row>
    <row r="90" spans="1:9" ht="24">
      <c r="A90" s="329"/>
      <c r="B90" s="356"/>
      <c r="C90" s="8" t="s">
        <v>1518</v>
      </c>
      <c r="D90" s="77">
        <v>1</v>
      </c>
      <c r="E90" s="77">
        <v>0</v>
      </c>
      <c r="F90" s="77">
        <v>0</v>
      </c>
      <c r="G90" s="77">
        <f t="shared" si="16"/>
        <v>1</v>
      </c>
      <c r="H90" s="77">
        <v>0</v>
      </c>
      <c r="I90" s="34"/>
    </row>
    <row r="91" spans="1:9" ht="24">
      <c r="A91" s="329"/>
      <c r="B91" s="356"/>
      <c r="C91" s="8" t="s">
        <v>1519</v>
      </c>
      <c r="D91" s="77">
        <v>1</v>
      </c>
      <c r="E91" s="77">
        <v>0</v>
      </c>
      <c r="F91" s="77">
        <v>0</v>
      </c>
      <c r="G91" s="77">
        <f t="shared" si="16"/>
        <v>1</v>
      </c>
      <c r="H91" s="77">
        <v>0</v>
      </c>
      <c r="I91" s="34"/>
    </row>
    <row r="92" spans="1:9" ht="24">
      <c r="A92" s="329"/>
      <c r="B92" s="356"/>
      <c r="C92" s="8" t="s">
        <v>1520</v>
      </c>
      <c r="D92" s="77">
        <v>3</v>
      </c>
      <c r="E92" s="77">
        <v>0</v>
      </c>
      <c r="F92" s="77">
        <v>0</v>
      </c>
      <c r="G92" s="77">
        <f t="shared" si="16"/>
        <v>3</v>
      </c>
      <c r="H92" s="77">
        <v>0</v>
      </c>
      <c r="I92" s="34"/>
    </row>
    <row r="93" spans="1:9" ht="24">
      <c r="A93" s="329"/>
      <c r="B93" s="356"/>
      <c r="C93" s="8" t="s">
        <v>482</v>
      </c>
      <c r="D93" s="77">
        <v>1</v>
      </c>
      <c r="E93" s="77">
        <v>1</v>
      </c>
      <c r="F93" s="77">
        <v>0</v>
      </c>
      <c r="G93" s="77">
        <f t="shared" si="16"/>
        <v>0</v>
      </c>
      <c r="H93" s="77">
        <v>0</v>
      </c>
      <c r="I93" s="34"/>
    </row>
    <row r="94" spans="1:9" ht="24">
      <c r="A94" s="329"/>
      <c r="B94" s="356"/>
      <c r="C94" s="8" t="s">
        <v>730</v>
      </c>
      <c r="D94" s="77">
        <v>1</v>
      </c>
      <c r="E94" s="77">
        <v>0</v>
      </c>
      <c r="F94" s="77">
        <v>0</v>
      </c>
      <c r="G94" s="77">
        <f t="shared" si="16"/>
        <v>1</v>
      </c>
      <c r="H94" s="77">
        <v>0</v>
      </c>
      <c r="I94" s="34"/>
    </row>
    <row r="95" spans="1:9" ht="24">
      <c r="A95" s="329"/>
      <c r="B95" s="356"/>
      <c r="C95" s="8" t="s">
        <v>483</v>
      </c>
      <c r="D95" s="77">
        <v>1</v>
      </c>
      <c r="E95" s="77">
        <v>0</v>
      </c>
      <c r="F95" s="77">
        <v>0</v>
      </c>
      <c r="G95" s="77">
        <f t="shared" si="16"/>
        <v>1</v>
      </c>
      <c r="H95" s="77">
        <v>0</v>
      </c>
      <c r="I95" s="34"/>
    </row>
    <row r="96" spans="1:9" ht="24">
      <c r="A96" s="329"/>
      <c r="B96" s="356"/>
      <c r="C96" s="8" t="s">
        <v>1521</v>
      </c>
      <c r="D96" s="77">
        <v>1</v>
      </c>
      <c r="E96" s="77">
        <v>0</v>
      </c>
      <c r="F96" s="77">
        <v>0</v>
      </c>
      <c r="G96" s="77">
        <f t="shared" si="16"/>
        <v>1</v>
      </c>
      <c r="H96" s="77">
        <v>0</v>
      </c>
      <c r="I96" s="34"/>
    </row>
    <row r="97" spans="1:9" ht="24">
      <c r="A97" s="329"/>
      <c r="B97" s="356"/>
      <c r="C97" s="8" t="s">
        <v>1522</v>
      </c>
      <c r="D97" s="77">
        <v>1</v>
      </c>
      <c r="E97" s="77">
        <v>1</v>
      </c>
      <c r="F97" s="77">
        <v>0</v>
      </c>
      <c r="G97" s="77">
        <f t="shared" si="16"/>
        <v>0</v>
      </c>
      <c r="H97" s="77">
        <v>0</v>
      </c>
      <c r="I97" s="34"/>
    </row>
    <row r="98" spans="1:9" ht="24">
      <c r="A98" s="329"/>
      <c r="B98" s="356"/>
      <c r="C98" s="8" t="s">
        <v>1523</v>
      </c>
      <c r="D98" s="77">
        <v>1</v>
      </c>
      <c r="E98" s="77">
        <v>0</v>
      </c>
      <c r="F98" s="77">
        <v>0</v>
      </c>
      <c r="G98" s="77">
        <f t="shared" si="16"/>
        <v>1</v>
      </c>
      <c r="H98" s="77">
        <v>0</v>
      </c>
      <c r="I98" s="34"/>
    </row>
    <row r="99" spans="1:9" ht="24">
      <c r="A99" s="329"/>
      <c r="B99" s="356"/>
      <c r="C99" s="1" t="s">
        <v>11</v>
      </c>
      <c r="D99" s="63">
        <f>SUM(D86:D98)</f>
        <v>22</v>
      </c>
      <c r="E99" s="63">
        <f t="shared" ref="E99:H99" si="17">SUM(E86:E98)</f>
        <v>5</v>
      </c>
      <c r="F99" s="63">
        <f t="shared" si="17"/>
        <v>2</v>
      </c>
      <c r="G99" s="63">
        <f t="shared" si="17"/>
        <v>17</v>
      </c>
      <c r="H99" s="63">
        <f t="shared" si="17"/>
        <v>131244</v>
      </c>
      <c r="I99" s="34"/>
    </row>
    <row r="100" spans="1:9" ht="24">
      <c r="A100" s="329">
        <v>12</v>
      </c>
      <c r="B100" s="356" t="s">
        <v>16</v>
      </c>
      <c r="C100" s="8" t="s">
        <v>732</v>
      </c>
      <c r="D100" s="77">
        <v>12</v>
      </c>
      <c r="E100" s="77">
        <v>3</v>
      </c>
      <c r="F100" s="77">
        <v>0</v>
      </c>
      <c r="G100" s="77">
        <f>D100-E100</f>
        <v>9</v>
      </c>
      <c r="H100" s="77">
        <v>0</v>
      </c>
      <c r="I100" s="34"/>
    </row>
    <row r="101" spans="1:9" ht="24">
      <c r="A101" s="329"/>
      <c r="B101" s="356"/>
      <c r="C101" s="8" t="s">
        <v>1524</v>
      </c>
      <c r="D101" s="77">
        <v>1</v>
      </c>
      <c r="E101" s="77">
        <v>0</v>
      </c>
      <c r="F101" s="77">
        <v>0</v>
      </c>
      <c r="G101" s="77">
        <f t="shared" ref="G101:G115" si="18">D101-E101</f>
        <v>1</v>
      </c>
      <c r="H101" s="77">
        <v>0</v>
      </c>
      <c r="I101" s="34"/>
    </row>
    <row r="102" spans="1:9" ht="24">
      <c r="A102" s="329"/>
      <c r="B102" s="356"/>
      <c r="C102" s="8" t="s">
        <v>1525</v>
      </c>
      <c r="D102" s="77">
        <v>3</v>
      </c>
      <c r="E102" s="77">
        <v>0</v>
      </c>
      <c r="F102" s="77">
        <v>0</v>
      </c>
      <c r="G102" s="77">
        <f t="shared" si="18"/>
        <v>3</v>
      </c>
      <c r="H102" s="77">
        <v>0</v>
      </c>
      <c r="I102" s="34"/>
    </row>
    <row r="103" spans="1:9" ht="24">
      <c r="A103" s="329"/>
      <c r="B103" s="356"/>
      <c r="C103" s="8" t="s">
        <v>487</v>
      </c>
      <c r="D103" s="77">
        <v>1</v>
      </c>
      <c r="E103" s="77">
        <v>0</v>
      </c>
      <c r="F103" s="77">
        <v>0</v>
      </c>
      <c r="G103" s="77">
        <f t="shared" si="18"/>
        <v>1</v>
      </c>
      <c r="H103" s="77">
        <v>0</v>
      </c>
      <c r="I103" s="34"/>
    </row>
    <row r="104" spans="1:9" ht="24">
      <c r="A104" s="329"/>
      <c r="B104" s="356"/>
      <c r="C104" s="8" t="s">
        <v>482</v>
      </c>
      <c r="D104" s="77">
        <v>1</v>
      </c>
      <c r="E104" s="77">
        <v>0</v>
      </c>
      <c r="F104" s="77">
        <v>0</v>
      </c>
      <c r="G104" s="77">
        <f t="shared" si="18"/>
        <v>1</v>
      </c>
      <c r="H104" s="77">
        <v>0</v>
      </c>
      <c r="I104" s="34"/>
    </row>
    <row r="105" spans="1:9" ht="24">
      <c r="A105" s="329"/>
      <c r="B105" s="356"/>
      <c r="C105" s="8" t="s">
        <v>477</v>
      </c>
      <c r="D105" s="77">
        <v>1</v>
      </c>
      <c r="E105" s="77">
        <v>0</v>
      </c>
      <c r="F105" s="77">
        <v>0</v>
      </c>
      <c r="G105" s="77">
        <f t="shared" si="18"/>
        <v>1</v>
      </c>
      <c r="H105" s="77">
        <v>0</v>
      </c>
      <c r="I105" s="34"/>
    </row>
    <row r="106" spans="1:9" ht="24">
      <c r="A106" s="329"/>
      <c r="B106" s="356"/>
      <c r="C106" s="8" t="s">
        <v>1526</v>
      </c>
      <c r="D106" s="77">
        <v>2</v>
      </c>
      <c r="E106" s="77">
        <v>0</v>
      </c>
      <c r="F106" s="77">
        <v>0</v>
      </c>
      <c r="G106" s="77">
        <f t="shared" si="18"/>
        <v>2</v>
      </c>
      <c r="H106" s="77">
        <v>0</v>
      </c>
      <c r="I106" s="34"/>
    </row>
    <row r="107" spans="1:9" ht="24">
      <c r="A107" s="329"/>
      <c r="B107" s="356"/>
      <c r="C107" s="8" t="s">
        <v>1527</v>
      </c>
      <c r="D107" s="77">
        <v>1</v>
      </c>
      <c r="E107" s="77">
        <v>1</v>
      </c>
      <c r="F107" s="77">
        <v>0</v>
      </c>
      <c r="G107" s="77">
        <f t="shared" si="18"/>
        <v>0</v>
      </c>
      <c r="H107" s="77">
        <v>0</v>
      </c>
      <c r="I107" s="34"/>
    </row>
    <row r="108" spans="1:9" ht="24">
      <c r="A108" s="329"/>
      <c r="B108" s="356"/>
      <c r="C108" s="8" t="s">
        <v>1493</v>
      </c>
      <c r="D108" s="77">
        <v>3</v>
      </c>
      <c r="E108" s="77">
        <v>0</v>
      </c>
      <c r="F108" s="77">
        <v>0</v>
      </c>
      <c r="G108" s="77">
        <f t="shared" si="18"/>
        <v>3</v>
      </c>
      <c r="H108" s="77">
        <v>0</v>
      </c>
      <c r="I108" s="34"/>
    </row>
    <row r="109" spans="1:9" ht="24">
      <c r="A109" s="329"/>
      <c r="B109" s="356"/>
      <c r="C109" s="8" t="s">
        <v>1528</v>
      </c>
      <c r="D109" s="77">
        <v>3</v>
      </c>
      <c r="E109" s="77">
        <v>0</v>
      </c>
      <c r="F109" s="77">
        <v>0</v>
      </c>
      <c r="G109" s="77">
        <f t="shared" si="18"/>
        <v>3</v>
      </c>
      <c r="H109" s="77">
        <v>0</v>
      </c>
      <c r="I109" s="34"/>
    </row>
    <row r="110" spans="1:9" ht="24">
      <c r="A110" s="329"/>
      <c r="B110" s="356"/>
      <c r="C110" s="8" t="s">
        <v>730</v>
      </c>
      <c r="D110" s="77">
        <v>1</v>
      </c>
      <c r="E110" s="77">
        <v>0</v>
      </c>
      <c r="F110" s="77">
        <v>0</v>
      </c>
      <c r="G110" s="77">
        <f t="shared" si="18"/>
        <v>1</v>
      </c>
      <c r="H110" s="77">
        <v>0</v>
      </c>
      <c r="I110" s="34"/>
    </row>
    <row r="111" spans="1:9" ht="24">
      <c r="A111" s="329"/>
      <c r="B111" s="356"/>
      <c r="C111" s="8" t="s">
        <v>801</v>
      </c>
      <c r="D111" s="77">
        <v>1</v>
      </c>
      <c r="E111" s="77">
        <v>0</v>
      </c>
      <c r="F111" s="77">
        <v>0</v>
      </c>
      <c r="G111" s="77">
        <f t="shared" si="18"/>
        <v>1</v>
      </c>
      <c r="H111" s="77">
        <v>0</v>
      </c>
      <c r="I111" s="34"/>
    </row>
    <row r="112" spans="1:9" ht="24">
      <c r="A112" s="329"/>
      <c r="B112" s="356"/>
      <c r="C112" s="8" t="s">
        <v>1529</v>
      </c>
      <c r="D112" s="77">
        <v>1</v>
      </c>
      <c r="E112" s="77">
        <v>0</v>
      </c>
      <c r="F112" s="77">
        <v>0</v>
      </c>
      <c r="G112" s="77">
        <f t="shared" si="18"/>
        <v>1</v>
      </c>
      <c r="H112" s="77">
        <v>0</v>
      </c>
      <c r="I112" s="34"/>
    </row>
    <row r="113" spans="1:9" ht="24">
      <c r="A113" s="329"/>
      <c r="B113" s="356"/>
      <c r="C113" s="8" t="s">
        <v>1530</v>
      </c>
      <c r="D113" s="77">
        <v>1</v>
      </c>
      <c r="E113" s="77">
        <v>0</v>
      </c>
      <c r="F113" s="77">
        <v>0</v>
      </c>
      <c r="G113" s="77">
        <f t="shared" si="18"/>
        <v>1</v>
      </c>
      <c r="H113" s="77">
        <v>0</v>
      </c>
      <c r="I113" s="34"/>
    </row>
    <row r="114" spans="1:9" ht="24">
      <c r="A114" s="329"/>
      <c r="B114" s="356"/>
      <c r="C114" s="8" t="s">
        <v>653</v>
      </c>
      <c r="D114" s="77">
        <v>4</v>
      </c>
      <c r="E114" s="77">
        <v>0</v>
      </c>
      <c r="F114" s="77">
        <v>0</v>
      </c>
      <c r="G114" s="77">
        <f t="shared" si="18"/>
        <v>4</v>
      </c>
      <c r="H114" s="77">
        <v>0</v>
      </c>
      <c r="I114" s="34"/>
    </row>
    <row r="115" spans="1:9" ht="24">
      <c r="A115" s="329"/>
      <c r="B115" s="356"/>
      <c r="C115" s="8" t="s">
        <v>1531</v>
      </c>
      <c r="D115" s="77">
        <v>1</v>
      </c>
      <c r="E115" s="77">
        <v>0</v>
      </c>
      <c r="F115" s="77">
        <v>0</v>
      </c>
      <c r="G115" s="77">
        <f t="shared" si="18"/>
        <v>1</v>
      </c>
      <c r="H115" s="77">
        <v>0</v>
      </c>
      <c r="I115" s="34"/>
    </row>
    <row r="116" spans="1:9" ht="24">
      <c r="A116" s="329"/>
      <c r="B116" s="356"/>
      <c r="C116" s="1" t="s">
        <v>11</v>
      </c>
      <c r="D116" s="63">
        <f>SUM(D100:D115)</f>
        <v>37</v>
      </c>
      <c r="E116" s="63">
        <f t="shared" ref="E116:H116" si="19">SUM(E100:E115)</f>
        <v>4</v>
      </c>
      <c r="F116" s="63">
        <f t="shared" si="19"/>
        <v>0</v>
      </c>
      <c r="G116" s="63">
        <f t="shared" si="19"/>
        <v>33</v>
      </c>
      <c r="H116" s="63">
        <f t="shared" si="19"/>
        <v>0</v>
      </c>
      <c r="I116" s="34"/>
    </row>
    <row r="117" spans="1:9" ht="24">
      <c r="A117" s="305">
        <v>13</v>
      </c>
      <c r="B117" s="308" t="s">
        <v>488</v>
      </c>
      <c r="C117" s="8" t="s">
        <v>733</v>
      </c>
      <c r="D117" s="77">
        <v>1</v>
      </c>
      <c r="E117" s="77">
        <v>0</v>
      </c>
      <c r="F117" s="77">
        <v>0</v>
      </c>
      <c r="G117" s="77">
        <f>D117-E117</f>
        <v>1</v>
      </c>
      <c r="H117" s="77">
        <v>0</v>
      </c>
      <c r="I117" s="34"/>
    </row>
    <row r="118" spans="1:9" ht="24">
      <c r="A118" s="329">
        <v>14</v>
      </c>
      <c r="B118" s="356" t="s">
        <v>53</v>
      </c>
      <c r="C118" s="8" t="s">
        <v>477</v>
      </c>
      <c r="D118" s="77">
        <v>1</v>
      </c>
      <c r="E118" s="77">
        <v>0</v>
      </c>
      <c r="F118" s="77">
        <v>0</v>
      </c>
      <c r="G118" s="77">
        <f>D118-F118</f>
        <v>1</v>
      </c>
      <c r="H118" s="77">
        <v>0</v>
      </c>
      <c r="I118" s="34"/>
    </row>
    <row r="119" spans="1:9" ht="24">
      <c r="A119" s="329"/>
      <c r="B119" s="356"/>
      <c r="C119" s="8" t="s">
        <v>482</v>
      </c>
      <c r="D119" s="77">
        <v>1</v>
      </c>
      <c r="E119" s="77">
        <v>0</v>
      </c>
      <c r="F119" s="77">
        <v>0</v>
      </c>
      <c r="G119" s="77">
        <f>D119-F119</f>
        <v>1</v>
      </c>
      <c r="H119" s="77">
        <v>0</v>
      </c>
      <c r="I119" s="34"/>
    </row>
    <row r="120" spans="1:9" ht="24">
      <c r="A120" s="329"/>
      <c r="B120" s="356"/>
      <c r="C120" s="1" t="s">
        <v>11</v>
      </c>
      <c r="D120" s="63">
        <f>SUM(D118:D119)</f>
        <v>2</v>
      </c>
      <c r="E120" s="63">
        <f>SUM(E118:E119)</f>
        <v>0</v>
      </c>
      <c r="F120" s="63">
        <f>SUM(F118:F119)</f>
        <v>0</v>
      </c>
      <c r="G120" s="63">
        <f>SUM(G118:G119)</f>
        <v>2</v>
      </c>
      <c r="H120" s="63">
        <f>SUM(H118:H119)</f>
        <v>0</v>
      </c>
      <c r="I120" s="34"/>
    </row>
    <row r="121" spans="1:9" ht="24">
      <c r="A121" s="183">
        <v>15</v>
      </c>
      <c r="B121" s="308" t="s">
        <v>1532</v>
      </c>
      <c r="C121" s="8" t="s">
        <v>477</v>
      </c>
      <c r="D121" s="77">
        <v>2</v>
      </c>
      <c r="E121" s="77">
        <v>2</v>
      </c>
      <c r="F121" s="77">
        <v>2</v>
      </c>
      <c r="G121" s="77">
        <f>D121-E121</f>
        <v>0</v>
      </c>
      <c r="H121" s="77">
        <v>101750</v>
      </c>
      <c r="I121" s="34"/>
    </row>
    <row r="122" spans="1:9" ht="24">
      <c r="A122" s="329">
        <v>16</v>
      </c>
      <c r="B122" s="356" t="s">
        <v>154</v>
      </c>
      <c r="C122" s="8" t="s">
        <v>1534</v>
      </c>
      <c r="D122" s="77">
        <v>1</v>
      </c>
      <c r="E122" s="77">
        <v>1</v>
      </c>
      <c r="F122" s="77">
        <v>1</v>
      </c>
      <c r="G122" s="77">
        <f t="shared" ref="G122:G125" si="20">D122-E122</f>
        <v>0</v>
      </c>
      <c r="H122" s="77">
        <v>70199</v>
      </c>
      <c r="I122" s="34"/>
    </row>
    <row r="123" spans="1:9" ht="24">
      <c r="A123" s="329"/>
      <c r="B123" s="356"/>
      <c r="C123" s="8" t="s">
        <v>1533</v>
      </c>
      <c r="D123" s="77">
        <v>2</v>
      </c>
      <c r="E123" s="77">
        <v>0</v>
      </c>
      <c r="F123" s="77">
        <v>0</v>
      </c>
      <c r="G123" s="77">
        <f t="shared" si="20"/>
        <v>2</v>
      </c>
      <c r="H123" s="77">
        <v>0</v>
      </c>
      <c r="I123" s="34"/>
    </row>
    <row r="124" spans="1:9" ht="24">
      <c r="A124" s="329"/>
      <c r="B124" s="356"/>
      <c r="C124" s="8" t="s">
        <v>800</v>
      </c>
      <c r="D124" s="77">
        <v>11</v>
      </c>
      <c r="E124" s="77">
        <v>11</v>
      </c>
      <c r="F124" s="77">
        <v>6</v>
      </c>
      <c r="G124" s="77">
        <f t="shared" si="20"/>
        <v>0</v>
      </c>
      <c r="H124" s="77">
        <v>879318</v>
      </c>
      <c r="I124" s="34"/>
    </row>
    <row r="125" spans="1:9" ht="24">
      <c r="A125" s="329"/>
      <c r="B125" s="356"/>
      <c r="C125" s="8" t="s">
        <v>482</v>
      </c>
      <c r="D125" s="77">
        <v>2</v>
      </c>
      <c r="E125" s="77">
        <v>2</v>
      </c>
      <c r="F125" s="77">
        <v>1</v>
      </c>
      <c r="G125" s="77">
        <f t="shared" si="20"/>
        <v>0</v>
      </c>
      <c r="H125" s="77">
        <v>52950</v>
      </c>
      <c r="I125" s="34"/>
    </row>
    <row r="126" spans="1:9" ht="24">
      <c r="A126" s="329"/>
      <c r="B126" s="356"/>
      <c r="C126" s="1" t="s">
        <v>11</v>
      </c>
      <c r="D126" s="63">
        <f>SUM(D122:D125)</f>
        <v>16</v>
      </c>
      <c r="E126" s="63">
        <f t="shared" ref="E126:H126" si="21">SUM(E122:E125)</f>
        <v>14</v>
      </c>
      <c r="F126" s="63">
        <f t="shared" si="21"/>
        <v>8</v>
      </c>
      <c r="G126" s="63">
        <f t="shared" si="21"/>
        <v>2</v>
      </c>
      <c r="H126" s="63">
        <f t="shared" si="21"/>
        <v>1002467</v>
      </c>
      <c r="I126" s="34"/>
    </row>
    <row r="127" spans="1:9" ht="24">
      <c r="A127" s="329">
        <v>17</v>
      </c>
      <c r="B127" s="356" t="s">
        <v>27</v>
      </c>
      <c r="C127" s="8" t="s">
        <v>1535</v>
      </c>
      <c r="D127" s="77">
        <v>21</v>
      </c>
      <c r="E127" s="77">
        <v>15</v>
      </c>
      <c r="F127" s="77">
        <v>0</v>
      </c>
      <c r="G127" s="77">
        <f>D127-E127</f>
        <v>6</v>
      </c>
      <c r="H127" s="77">
        <v>0</v>
      </c>
      <c r="I127" s="34"/>
    </row>
    <row r="128" spans="1:9" ht="24">
      <c r="A128" s="329"/>
      <c r="B128" s="356"/>
      <c r="C128" s="8" t="s">
        <v>477</v>
      </c>
      <c r="D128" s="77">
        <v>45</v>
      </c>
      <c r="E128" s="77">
        <v>21</v>
      </c>
      <c r="F128" s="77">
        <v>16</v>
      </c>
      <c r="G128" s="77">
        <f t="shared" ref="G128:G136" si="22">D128-E128</f>
        <v>24</v>
      </c>
      <c r="H128" s="77">
        <v>1018597</v>
      </c>
      <c r="I128" s="34"/>
    </row>
    <row r="129" spans="1:9" ht="24">
      <c r="A129" s="329"/>
      <c r="B129" s="356"/>
      <c r="C129" s="8" t="s">
        <v>721</v>
      </c>
      <c r="D129" s="77">
        <v>1</v>
      </c>
      <c r="E129" s="77">
        <v>0</v>
      </c>
      <c r="F129" s="77">
        <v>0</v>
      </c>
      <c r="G129" s="77">
        <f t="shared" si="22"/>
        <v>1</v>
      </c>
      <c r="H129" s="77">
        <v>0</v>
      </c>
      <c r="I129" s="34"/>
    </row>
    <row r="130" spans="1:9" ht="24">
      <c r="A130" s="329"/>
      <c r="B130" s="356"/>
      <c r="C130" s="8" t="s">
        <v>482</v>
      </c>
      <c r="D130" s="77">
        <v>11</v>
      </c>
      <c r="E130" s="77">
        <v>9</v>
      </c>
      <c r="F130" s="77">
        <v>5</v>
      </c>
      <c r="G130" s="77">
        <f t="shared" si="22"/>
        <v>2</v>
      </c>
      <c r="H130" s="77">
        <v>259500</v>
      </c>
      <c r="I130" s="34"/>
    </row>
    <row r="131" spans="1:9" ht="24">
      <c r="A131" s="329"/>
      <c r="B131" s="356"/>
      <c r="C131" s="8" t="s">
        <v>732</v>
      </c>
      <c r="D131" s="77">
        <v>1</v>
      </c>
      <c r="E131" s="77">
        <v>0</v>
      </c>
      <c r="F131" s="77">
        <v>0</v>
      </c>
      <c r="G131" s="77">
        <f t="shared" si="22"/>
        <v>1</v>
      </c>
      <c r="H131" s="77">
        <v>0</v>
      </c>
      <c r="I131" s="34"/>
    </row>
    <row r="132" spans="1:9" ht="24">
      <c r="A132" s="329"/>
      <c r="B132" s="356"/>
      <c r="C132" s="8" t="s">
        <v>1536</v>
      </c>
      <c r="D132" s="77">
        <v>2</v>
      </c>
      <c r="E132" s="77">
        <v>2</v>
      </c>
      <c r="F132" s="77">
        <v>0</v>
      </c>
      <c r="G132" s="77">
        <f t="shared" si="22"/>
        <v>0</v>
      </c>
      <c r="H132" s="77">
        <v>0</v>
      </c>
      <c r="I132" s="34"/>
    </row>
    <row r="133" spans="1:9" ht="24">
      <c r="A133" s="329"/>
      <c r="B133" s="356"/>
      <c r="C133" s="8" t="s">
        <v>800</v>
      </c>
      <c r="D133" s="77">
        <v>1</v>
      </c>
      <c r="E133" s="77">
        <v>0</v>
      </c>
      <c r="F133" s="77">
        <v>0</v>
      </c>
      <c r="G133" s="77">
        <f t="shared" si="22"/>
        <v>1</v>
      </c>
      <c r="H133" s="77">
        <v>0</v>
      </c>
      <c r="I133" s="34"/>
    </row>
    <row r="134" spans="1:9" ht="24">
      <c r="A134" s="329"/>
      <c r="B134" s="356"/>
      <c r="C134" s="8" t="s">
        <v>801</v>
      </c>
      <c r="D134" s="77">
        <v>3</v>
      </c>
      <c r="E134" s="77">
        <v>0</v>
      </c>
      <c r="F134" s="77">
        <v>0</v>
      </c>
      <c r="G134" s="77">
        <f t="shared" si="22"/>
        <v>3</v>
      </c>
      <c r="H134" s="77">
        <v>0</v>
      </c>
      <c r="I134" s="34"/>
    </row>
    <row r="135" spans="1:9" ht="24">
      <c r="A135" s="329"/>
      <c r="B135" s="356"/>
      <c r="C135" s="8" t="s">
        <v>1537</v>
      </c>
      <c r="D135" s="77">
        <v>1</v>
      </c>
      <c r="E135" s="77">
        <v>0</v>
      </c>
      <c r="F135" s="77">
        <v>0</v>
      </c>
      <c r="G135" s="77">
        <f t="shared" si="22"/>
        <v>1</v>
      </c>
      <c r="H135" s="77">
        <v>0</v>
      </c>
      <c r="I135" s="34"/>
    </row>
    <row r="136" spans="1:9" ht="24">
      <c r="A136" s="329"/>
      <c r="B136" s="356"/>
      <c r="C136" s="8" t="s">
        <v>1538</v>
      </c>
      <c r="D136" s="77">
        <v>1</v>
      </c>
      <c r="E136" s="77">
        <v>0</v>
      </c>
      <c r="F136" s="77">
        <v>0</v>
      </c>
      <c r="G136" s="77">
        <f t="shared" si="22"/>
        <v>1</v>
      </c>
      <c r="H136" s="77">
        <v>0</v>
      </c>
      <c r="I136" s="34"/>
    </row>
    <row r="137" spans="1:9" ht="24">
      <c r="A137" s="329"/>
      <c r="B137" s="356"/>
      <c r="C137" s="1" t="s">
        <v>11</v>
      </c>
      <c r="D137" s="63">
        <f>SUM(D127:D136)</f>
        <v>87</v>
      </c>
      <c r="E137" s="63">
        <f t="shared" ref="E137:H137" si="23">SUM(E127:E136)</f>
        <v>47</v>
      </c>
      <c r="F137" s="63">
        <f t="shared" si="23"/>
        <v>21</v>
      </c>
      <c r="G137" s="63">
        <f t="shared" si="23"/>
        <v>40</v>
      </c>
      <c r="H137" s="63">
        <f t="shared" si="23"/>
        <v>1278097</v>
      </c>
      <c r="I137" s="34"/>
    </row>
    <row r="138" spans="1:9" ht="25.5" customHeight="1">
      <c r="A138" s="327" t="s">
        <v>743</v>
      </c>
      <c r="B138" s="327"/>
      <c r="C138" s="327"/>
      <c r="D138" s="150">
        <f>D30+D33+D41+D50+D65+D70+D76+D80+D81+D85+D99+D116+D117+D120+D121+D126+D137</f>
        <v>418</v>
      </c>
      <c r="E138" s="150">
        <f t="shared" ref="E138:H138" si="24">E30+E33+E41+E50+E65+E70+E76+E80+E81+E85+E99+E116+E117+E120+E121+E126+E137</f>
        <v>153</v>
      </c>
      <c r="F138" s="150">
        <f t="shared" si="24"/>
        <v>76</v>
      </c>
      <c r="G138" s="150">
        <f t="shared" si="24"/>
        <v>265</v>
      </c>
      <c r="H138" s="150">
        <f t="shared" si="24"/>
        <v>6573527</v>
      </c>
      <c r="I138" s="40"/>
    </row>
    <row r="139" spans="1:9" ht="24">
      <c r="B139" s="37"/>
      <c r="C139" s="86"/>
      <c r="D139" s="76"/>
      <c r="E139" s="76"/>
      <c r="F139" s="76"/>
      <c r="G139" s="76"/>
      <c r="H139" s="76"/>
    </row>
    <row r="140" spans="1:9" ht="24">
      <c r="B140" s="37"/>
      <c r="C140" s="86"/>
      <c r="D140" s="76"/>
      <c r="E140" s="76"/>
      <c r="F140" s="76"/>
      <c r="G140" s="76"/>
      <c r="H140" s="76"/>
    </row>
    <row r="141" spans="1:9" ht="24">
      <c r="B141" s="37"/>
      <c r="C141" s="86"/>
      <c r="D141" s="76"/>
      <c r="E141" s="76"/>
      <c r="F141" s="76"/>
      <c r="G141" s="76"/>
      <c r="H141" s="76"/>
    </row>
    <row r="142" spans="1:9" ht="24">
      <c r="B142" s="37"/>
      <c r="C142" s="86"/>
      <c r="D142" s="76"/>
      <c r="E142" s="76"/>
      <c r="F142" s="76"/>
      <c r="G142" s="76"/>
      <c r="H142" s="76"/>
    </row>
    <row r="143" spans="1:9" ht="24">
      <c r="B143" s="37"/>
      <c r="C143" s="86"/>
      <c r="D143" s="76"/>
      <c r="E143" s="76"/>
      <c r="F143" s="76"/>
      <c r="G143" s="76"/>
      <c r="H143" s="76"/>
    </row>
    <row r="144" spans="1:9" ht="24">
      <c r="B144" s="37"/>
      <c r="C144" s="86"/>
      <c r="D144" s="76"/>
      <c r="E144" s="76"/>
      <c r="F144" s="76"/>
      <c r="G144" s="76"/>
      <c r="H144" s="76"/>
    </row>
    <row r="145" spans="2:8" ht="24">
      <c r="B145" s="37"/>
      <c r="C145" s="86"/>
      <c r="D145" s="76"/>
      <c r="E145" s="76"/>
      <c r="F145" s="76"/>
      <c r="G145" s="76"/>
      <c r="H145" s="76"/>
    </row>
    <row r="146" spans="2:8" ht="24">
      <c r="B146" s="37"/>
      <c r="C146" s="86"/>
      <c r="D146" s="76"/>
      <c r="E146" s="76"/>
      <c r="F146" s="76"/>
      <c r="G146" s="76"/>
      <c r="H146" s="76"/>
    </row>
    <row r="147" spans="2:8">
      <c r="C147" s="75"/>
      <c r="D147" s="76"/>
      <c r="E147" s="76"/>
      <c r="F147" s="76"/>
      <c r="G147" s="76"/>
      <c r="H147" s="76"/>
    </row>
    <row r="148" spans="2:8">
      <c r="C148" s="75"/>
      <c r="D148" s="76"/>
      <c r="E148" s="76"/>
      <c r="F148" s="76"/>
      <c r="G148" s="76"/>
      <c r="H148" s="76"/>
    </row>
    <row r="149" spans="2:8">
      <c r="C149" s="75"/>
      <c r="D149" s="76"/>
      <c r="E149" s="76"/>
      <c r="F149" s="76"/>
      <c r="G149" s="76"/>
      <c r="H149" s="76"/>
    </row>
    <row r="150" spans="2:8">
      <c r="C150" s="75"/>
      <c r="D150" s="76"/>
      <c r="E150" s="76"/>
      <c r="F150" s="76"/>
      <c r="G150" s="76"/>
      <c r="H150" s="76"/>
    </row>
    <row r="151" spans="2:8">
      <c r="C151" s="75"/>
      <c r="D151" s="76"/>
      <c r="E151" s="76"/>
      <c r="F151" s="76"/>
      <c r="G151" s="76"/>
      <c r="H151" s="76"/>
    </row>
    <row r="152" spans="2:8">
      <c r="C152" s="75"/>
      <c r="D152" s="76"/>
      <c r="E152" s="76"/>
      <c r="F152" s="76"/>
      <c r="G152" s="76"/>
      <c r="H152" s="76"/>
    </row>
    <row r="153" spans="2:8">
      <c r="C153" s="75"/>
      <c r="D153" s="76"/>
      <c r="E153" s="76"/>
      <c r="F153" s="76"/>
      <c r="G153" s="76"/>
      <c r="H153" s="76"/>
    </row>
    <row r="154" spans="2:8">
      <c r="C154" s="75"/>
      <c r="D154" s="76"/>
      <c r="E154" s="76"/>
      <c r="F154" s="76"/>
      <c r="G154" s="76"/>
      <c r="H154" s="76"/>
    </row>
    <row r="155" spans="2:8">
      <c r="C155" s="75"/>
      <c r="D155" s="76"/>
      <c r="E155" s="76"/>
      <c r="F155" s="76"/>
      <c r="G155" s="76"/>
      <c r="H155" s="76"/>
    </row>
    <row r="156" spans="2:8">
      <c r="D156" s="76"/>
      <c r="E156" s="76"/>
      <c r="F156" s="76"/>
      <c r="G156" s="76"/>
      <c r="H156" s="76"/>
    </row>
    <row r="157" spans="2:8">
      <c r="D157" s="76"/>
      <c r="E157" s="76"/>
      <c r="F157" s="76"/>
      <c r="G157" s="76"/>
      <c r="H157" s="76"/>
    </row>
    <row r="158" spans="2:8">
      <c r="D158" s="76"/>
      <c r="E158" s="76"/>
      <c r="F158" s="76"/>
      <c r="G158" s="76"/>
      <c r="H158" s="76"/>
    </row>
    <row r="159" spans="2:8">
      <c r="D159" s="76"/>
      <c r="E159" s="76"/>
      <c r="F159" s="76"/>
      <c r="G159" s="76"/>
      <c r="H159" s="76"/>
    </row>
    <row r="160" spans="2:8">
      <c r="D160" s="85"/>
      <c r="E160" s="85"/>
      <c r="F160" s="85"/>
      <c r="G160" s="85"/>
      <c r="H160" s="85"/>
    </row>
    <row r="161" spans="4:8">
      <c r="D161" s="85"/>
      <c r="E161" s="85"/>
      <c r="F161" s="85"/>
      <c r="G161" s="85"/>
      <c r="H161" s="85"/>
    </row>
    <row r="162" spans="4:8">
      <c r="D162" s="85"/>
      <c r="E162" s="85"/>
      <c r="F162" s="85"/>
      <c r="G162" s="85"/>
      <c r="H162" s="85"/>
    </row>
    <row r="163" spans="4:8">
      <c r="D163" s="85"/>
      <c r="E163" s="85"/>
      <c r="F163" s="85"/>
      <c r="G163" s="85"/>
      <c r="H163" s="85"/>
    </row>
    <row r="164" spans="4:8">
      <c r="D164" s="85"/>
      <c r="E164" s="85"/>
      <c r="F164" s="85"/>
      <c r="G164" s="85"/>
      <c r="H164" s="85"/>
    </row>
    <row r="165" spans="4:8">
      <c r="D165" s="85"/>
      <c r="E165" s="85"/>
      <c r="F165" s="85"/>
      <c r="G165" s="85"/>
      <c r="H165" s="85"/>
    </row>
    <row r="166" spans="4:8">
      <c r="D166" s="85"/>
      <c r="E166" s="85"/>
      <c r="F166" s="85"/>
      <c r="G166" s="85"/>
      <c r="H166" s="85"/>
    </row>
    <row r="167" spans="4:8">
      <c r="D167" s="85"/>
      <c r="E167" s="85"/>
      <c r="F167" s="85"/>
      <c r="G167" s="85"/>
      <c r="H167" s="85"/>
    </row>
    <row r="168" spans="4:8">
      <c r="D168" s="85"/>
      <c r="E168" s="85"/>
      <c r="F168" s="85"/>
      <c r="G168" s="85"/>
      <c r="H168" s="85"/>
    </row>
    <row r="169" spans="4:8">
      <c r="D169" s="85"/>
      <c r="E169" s="85"/>
      <c r="F169" s="85"/>
      <c r="G169" s="85"/>
      <c r="H169" s="85"/>
    </row>
    <row r="170" spans="4:8">
      <c r="D170" s="85"/>
      <c r="E170" s="85"/>
      <c r="F170" s="85"/>
      <c r="G170" s="85"/>
      <c r="H170" s="85"/>
    </row>
    <row r="171" spans="4:8">
      <c r="D171" s="85"/>
      <c r="E171" s="85"/>
      <c r="F171" s="85"/>
      <c r="G171" s="85"/>
      <c r="H171" s="85"/>
    </row>
    <row r="172" spans="4:8">
      <c r="D172" s="85"/>
      <c r="E172" s="85"/>
      <c r="F172" s="85"/>
      <c r="G172" s="85"/>
      <c r="H172" s="85"/>
    </row>
    <row r="173" spans="4:8">
      <c r="D173" s="85"/>
      <c r="E173" s="85"/>
      <c r="F173" s="85"/>
      <c r="G173" s="85"/>
      <c r="H173" s="85"/>
    </row>
    <row r="174" spans="4:8">
      <c r="D174" s="85"/>
      <c r="E174" s="85"/>
      <c r="F174" s="85"/>
      <c r="G174" s="85"/>
      <c r="H174" s="85"/>
    </row>
    <row r="175" spans="4:8">
      <c r="D175" s="85"/>
      <c r="E175" s="85"/>
      <c r="F175" s="85"/>
      <c r="G175" s="85"/>
      <c r="H175" s="85"/>
    </row>
    <row r="176" spans="4:8">
      <c r="D176" s="85"/>
      <c r="E176" s="85"/>
      <c r="F176" s="85"/>
      <c r="G176" s="85"/>
      <c r="H176" s="85"/>
    </row>
    <row r="177" spans="4:8">
      <c r="D177" s="85"/>
      <c r="E177" s="85"/>
      <c r="F177" s="85"/>
      <c r="G177" s="85"/>
      <c r="H177" s="85"/>
    </row>
    <row r="178" spans="4:8">
      <c r="D178" s="85"/>
      <c r="E178" s="85"/>
      <c r="F178" s="85"/>
      <c r="G178" s="85"/>
      <c r="H178" s="85"/>
    </row>
    <row r="179" spans="4:8">
      <c r="D179" s="85"/>
      <c r="E179" s="85"/>
      <c r="F179" s="85"/>
      <c r="G179" s="85"/>
      <c r="H179" s="85"/>
    </row>
    <row r="180" spans="4:8">
      <c r="D180" s="85"/>
      <c r="E180" s="85"/>
      <c r="F180" s="85"/>
      <c r="G180" s="85"/>
      <c r="H180" s="85"/>
    </row>
    <row r="181" spans="4:8">
      <c r="D181" s="85"/>
      <c r="E181" s="85"/>
      <c r="F181" s="85"/>
      <c r="G181" s="85"/>
      <c r="H181" s="85"/>
    </row>
    <row r="182" spans="4:8">
      <c r="D182" s="85"/>
      <c r="E182" s="85"/>
      <c r="F182" s="85"/>
      <c r="G182" s="85"/>
      <c r="H182" s="85"/>
    </row>
    <row r="183" spans="4:8">
      <c r="D183" s="85"/>
      <c r="E183" s="85"/>
      <c r="F183" s="85"/>
      <c r="G183" s="85"/>
      <c r="H183" s="85"/>
    </row>
    <row r="184" spans="4:8">
      <c r="D184" s="85"/>
      <c r="E184" s="85"/>
      <c r="F184" s="85"/>
      <c r="G184" s="85"/>
      <c r="H184" s="85"/>
    </row>
    <row r="185" spans="4:8">
      <c r="D185" s="85"/>
      <c r="E185" s="85"/>
      <c r="F185" s="85"/>
      <c r="G185" s="85"/>
      <c r="H185" s="85"/>
    </row>
    <row r="186" spans="4:8">
      <c r="D186" s="85"/>
      <c r="E186" s="85"/>
      <c r="F186" s="85"/>
      <c r="G186" s="85"/>
      <c r="H186" s="85"/>
    </row>
    <row r="187" spans="4:8">
      <c r="D187" s="85"/>
      <c r="E187" s="85"/>
      <c r="F187" s="85"/>
      <c r="G187" s="85"/>
      <c r="H187" s="85"/>
    </row>
    <row r="188" spans="4:8">
      <c r="D188" s="85"/>
      <c r="E188" s="85"/>
      <c r="F188" s="85"/>
      <c r="G188" s="85"/>
      <c r="H188" s="85"/>
    </row>
    <row r="189" spans="4:8">
      <c r="D189" s="85"/>
      <c r="E189" s="85"/>
      <c r="F189" s="85"/>
      <c r="G189" s="85"/>
      <c r="H189" s="85"/>
    </row>
    <row r="190" spans="4:8">
      <c r="D190" s="85"/>
      <c r="E190" s="85"/>
      <c r="F190" s="85"/>
      <c r="G190" s="85"/>
      <c r="H190" s="85"/>
    </row>
    <row r="191" spans="4:8">
      <c r="D191" s="85"/>
      <c r="E191" s="85"/>
      <c r="F191" s="85"/>
      <c r="G191" s="85"/>
      <c r="H191" s="85"/>
    </row>
    <row r="192" spans="4:8">
      <c r="D192" s="85"/>
      <c r="E192" s="85"/>
      <c r="F192" s="85"/>
      <c r="G192" s="85"/>
      <c r="H192" s="85"/>
    </row>
    <row r="193" spans="4:8">
      <c r="D193" s="85"/>
      <c r="E193" s="85"/>
      <c r="F193" s="85"/>
      <c r="G193" s="85"/>
      <c r="H193" s="85"/>
    </row>
    <row r="194" spans="4:8">
      <c r="D194" s="85"/>
      <c r="E194" s="85"/>
      <c r="F194" s="85"/>
      <c r="G194" s="85"/>
      <c r="H194" s="85"/>
    </row>
    <row r="195" spans="4:8">
      <c r="D195" s="85"/>
      <c r="E195" s="85"/>
      <c r="F195" s="85"/>
      <c r="G195" s="85"/>
      <c r="H195" s="85"/>
    </row>
    <row r="196" spans="4:8">
      <c r="D196" s="85"/>
      <c r="E196" s="85"/>
      <c r="F196" s="85"/>
      <c r="G196" s="85"/>
      <c r="H196" s="85"/>
    </row>
    <row r="197" spans="4:8">
      <c r="D197" s="85"/>
      <c r="E197" s="85"/>
      <c r="F197" s="85"/>
      <c r="G197" s="85"/>
      <c r="H197" s="85"/>
    </row>
    <row r="198" spans="4:8">
      <c r="D198" s="85"/>
      <c r="E198" s="85"/>
      <c r="F198" s="85"/>
      <c r="G198" s="85"/>
      <c r="H198" s="85"/>
    </row>
  </sheetData>
  <mergeCells count="35">
    <mergeCell ref="B31:B33"/>
    <mergeCell ref="A31:A33"/>
    <mergeCell ref="A127:A137"/>
    <mergeCell ref="B127:B137"/>
    <mergeCell ref="A118:A120"/>
    <mergeCell ref="B118:B120"/>
    <mergeCell ref="A122:A126"/>
    <mergeCell ref="B122:B126"/>
    <mergeCell ref="B34:B41"/>
    <mergeCell ref="A34:A41"/>
    <mergeCell ref="B42:B50"/>
    <mergeCell ref="A42:A50"/>
    <mergeCell ref="B51:B65"/>
    <mergeCell ref="A51:A65"/>
    <mergeCell ref="B66:B70"/>
    <mergeCell ref="A66:A70"/>
    <mergeCell ref="B7:B30"/>
    <mergeCell ref="A7:A30"/>
    <mergeCell ref="A1:G1"/>
    <mergeCell ref="H1:I1"/>
    <mergeCell ref="A2:I2"/>
    <mergeCell ref="A3:G3"/>
    <mergeCell ref="A4:C4"/>
    <mergeCell ref="G4:I4"/>
    <mergeCell ref="A138:C138"/>
    <mergeCell ref="B71:B76"/>
    <mergeCell ref="A71:A76"/>
    <mergeCell ref="B100:B116"/>
    <mergeCell ref="A100:A116"/>
    <mergeCell ref="B82:B85"/>
    <mergeCell ref="A82:A85"/>
    <mergeCell ref="B86:B99"/>
    <mergeCell ref="A86:A99"/>
    <mergeCell ref="B77:B80"/>
    <mergeCell ref="A77:A80"/>
  </mergeCells>
  <pageMargins left="0.7" right="0.45" top="0.5" bottom="0.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</sheetPr>
  <dimension ref="A1:I141"/>
  <sheetViews>
    <sheetView workbookViewId="0">
      <pane xSplit="3" ySplit="6" topLeftCell="D78" activePane="bottomRight" state="frozen"/>
      <selection pane="topRight" activeCell="D1" sqref="D1"/>
      <selection pane="bottomLeft" activeCell="A8" sqref="A8"/>
      <selection pane="bottomRight" activeCell="A80" sqref="A80:I89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179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7.25" customHeight="1">
      <c r="A7" s="338">
        <v>1</v>
      </c>
      <c r="B7" s="338" t="s">
        <v>18</v>
      </c>
      <c r="C7" s="227" t="s">
        <v>1081</v>
      </c>
      <c r="D7" s="26">
        <v>2</v>
      </c>
      <c r="E7" s="26">
        <v>0</v>
      </c>
      <c r="F7" s="26">
        <v>0</v>
      </c>
      <c r="G7" s="26">
        <f>D7-E7</f>
        <v>2</v>
      </c>
      <c r="H7" s="26">
        <v>0</v>
      </c>
      <c r="I7" s="8"/>
    </row>
    <row r="8" spans="1:9" ht="17.25" customHeight="1">
      <c r="A8" s="339"/>
      <c r="B8" s="339"/>
      <c r="C8" s="67" t="s">
        <v>188</v>
      </c>
      <c r="D8" s="26">
        <v>9</v>
      </c>
      <c r="E8" s="26">
        <v>8</v>
      </c>
      <c r="F8" s="26">
        <v>0</v>
      </c>
      <c r="G8" s="26">
        <f t="shared" ref="G8:G48" si="0">D8-E8</f>
        <v>1</v>
      </c>
      <c r="H8" s="26">
        <v>0</v>
      </c>
      <c r="I8" s="8"/>
    </row>
    <row r="9" spans="1:9" ht="17.25" customHeight="1">
      <c r="A9" s="339"/>
      <c r="B9" s="339"/>
      <c r="C9" s="227" t="s">
        <v>1082</v>
      </c>
      <c r="D9" s="26">
        <v>1</v>
      </c>
      <c r="E9" s="26">
        <v>0</v>
      </c>
      <c r="F9" s="26">
        <v>0</v>
      </c>
      <c r="G9" s="26">
        <f t="shared" si="0"/>
        <v>1</v>
      </c>
      <c r="H9" s="26">
        <v>0</v>
      </c>
      <c r="I9" s="8"/>
    </row>
    <row r="10" spans="1:9" ht="17.25" customHeight="1">
      <c r="A10" s="339"/>
      <c r="B10" s="339"/>
      <c r="C10" s="67" t="s">
        <v>190</v>
      </c>
      <c r="D10" s="26">
        <v>25</v>
      </c>
      <c r="E10" s="26">
        <v>4</v>
      </c>
      <c r="F10" s="26">
        <v>0</v>
      </c>
      <c r="G10" s="26">
        <f t="shared" si="0"/>
        <v>21</v>
      </c>
      <c r="H10" s="26">
        <v>0</v>
      </c>
      <c r="I10" s="8"/>
    </row>
    <row r="11" spans="1:9" ht="17.25" customHeight="1">
      <c r="A11" s="339"/>
      <c r="B11" s="339"/>
      <c r="C11" s="67" t="s">
        <v>193</v>
      </c>
      <c r="D11" s="26">
        <v>5</v>
      </c>
      <c r="E11" s="26">
        <v>0</v>
      </c>
      <c r="F11" s="26">
        <v>0</v>
      </c>
      <c r="G11" s="26">
        <f t="shared" si="0"/>
        <v>5</v>
      </c>
      <c r="H11" s="26">
        <v>0</v>
      </c>
      <c r="I11" s="8"/>
    </row>
    <row r="12" spans="1:9" ht="17.25" customHeight="1">
      <c r="A12" s="339"/>
      <c r="B12" s="339"/>
      <c r="C12" s="227" t="s">
        <v>1083</v>
      </c>
      <c r="D12" s="26">
        <v>1</v>
      </c>
      <c r="E12" s="26">
        <v>0</v>
      </c>
      <c r="F12" s="26">
        <v>0</v>
      </c>
      <c r="G12" s="26">
        <f t="shared" si="0"/>
        <v>1</v>
      </c>
      <c r="H12" s="26">
        <v>0</v>
      </c>
      <c r="I12" s="8"/>
    </row>
    <row r="13" spans="1:9" ht="17.25" customHeight="1">
      <c r="A13" s="339"/>
      <c r="B13" s="339"/>
      <c r="C13" s="67" t="s">
        <v>191</v>
      </c>
      <c r="D13" s="26">
        <v>15</v>
      </c>
      <c r="E13" s="26">
        <v>0</v>
      </c>
      <c r="F13" s="26">
        <v>0</v>
      </c>
      <c r="G13" s="26">
        <f t="shared" si="0"/>
        <v>15</v>
      </c>
      <c r="H13" s="26">
        <v>0</v>
      </c>
      <c r="I13" s="8"/>
    </row>
    <row r="14" spans="1:9" ht="17.25" customHeight="1">
      <c r="A14" s="339"/>
      <c r="B14" s="339"/>
      <c r="C14" s="67" t="s">
        <v>189</v>
      </c>
      <c r="D14" s="26">
        <v>3</v>
      </c>
      <c r="E14" s="26">
        <v>0</v>
      </c>
      <c r="F14" s="26">
        <v>0</v>
      </c>
      <c r="G14" s="26">
        <f t="shared" si="0"/>
        <v>3</v>
      </c>
      <c r="H14" s="26">
        <v>0</v>
      </c>
      <c r="I14" s="8"/>
    </row>
    <row r="15" spans="1:9" ht="17.25" customHeight="1">
      <c r="A15" s="339"/>
      <c r="B15" s="339"/>
      <c r="C15" s="227" t="s">
        <v>192</v>
      </c>
      <c r="D15" s="26">
        <v>1</v>
      </c>
      <c r="E15" s="26">
        <v>0</v>
      </c>
      <c r="F15" s="26">
        <v>0</v>
      </c>
      <c r="G15" s="26">
        <f t="shared" si="0"/>
        <v>1</v>
      </c>
      <c r="H15" s="26">
        <v>0</v>
      </c>
      <c r="I15" s="8"/>
    </row>
    <row r="16" spans="1:9" ht="17.25" customHeight="1">
      <c r="A16" s="339"/>
      <c r="B16" s="339"/>
      <c r="C16" s="227" t="s">
        <v>1084</v>
      </c>
      <c r="D16" s="26">
        <v>3</v>
      </c>
      <c r="E16" s="26">
        <v>0</v>
      </c>
      <c r="F16" s="26">
        <v>0</v>
      </c>
      <c r="G16" s="26">
        <f t="shared" si="0"/>
        <v>3</v>
      </c>
      <c r="H16" s="26">
        <v>0</v>
      </c>
      <c r="I16" s="8"/>
    </row>
    <row r="17" spans="1:9" ht="17.25" customHeight="1">
      <c r="A17" s="339"/>
      <c r="B17" s="339"/>
      <c r="C17" s="227" t="s">
        <v>1085</v>
      </c>
      <c r="D17" s="26">
        <v>2</v>
      </c>
      <c r="E17" s="26">
        <v>0</v>
      </c>
      <c r="F17" s="26">
        <v>0</v>
      </c>
      <c r="G17" s="26">
        <f t="shared" si="0"/>
        <v>2</v>
      </c>
      <c r="H17" s="26">
        <v>0</v>
      </c>
      <c r="I17" s="8"/>
    </row>
    <row r="18" spans="1:9" ht="17.25" customHeight="1">
      <c r="A18" s="339"/>
      <c r="B18" s="339"/>
      <c r="C18" s="227" t="s">
        <v>1086</v>
      </c>
      <c r="D18" s="26">
        <v>4</v>
      </c>
      <c r="E18" s="26">
        <v>0</v>
      </c>
      <c r="F18" s="26">
        <v>0</v>
      </c>
      <c r="G18" s="26">
        <f t="shared" si="0"/>
        <v>4</v>
      </c>
      <c r="H18" s="26">
        <v>0</v>
      </c>
      <c r="I18" s="8"/>
    </row>
    <row r="19" spans="1:9" ht="17.25" customHeight="1">
      <c r="A19" s="339"/>
      <c r="B19" s="339"/>
      <c r="C19" s="227" t="s">
        <v>1087</v>
      </c>
      <c r="D19" s="26">
        <v>14</v>
      </c>
      <c r="E19" s="26">
        <v>0</v>
      </c>
      <c r="F19" s="26">
        <v>0</v>
      </c>
      <c r="G19" s="26">
        <f t="shared" si="0"/>
        <v>14</v>
      </c>
      <c r="H19" s="26">
        <v>0</v>
      </c>
      <c r="I19" s="8"/>
    </row>
    <row r="20" spans="1:9" ht="17.25" customHeight="1">
      <c r="A20" s="339"/>
      <c r="B20" s="339"/>
      <c r="C20" s="227" t="s">
        <v>1088</v>
      </c>
      <c r="D20" s="26">
        <v>4</v>
      </c>
      <c r="E20" s="26">
        <v>0</v>
      </c>
      <c r="F20" s="26">
        <v>0</v>
      </c>
      <c r="G20" s="26">
        <f t="shared" si="0"/>
        <v>4</v>
      </c>
      <c r="H20" s="26">
        <v>0</v>
      </c>
      <c r="I20" s="8"/>
    </row>
    <row r="21" spans="1:9" ht="17.25" customHeight="1">
      <c r="A21" s="339"/>
      <c r="B21" s="339"/>
      <c r="C21" s="227" t="s">
        <v>1089</v>
      </c>
      <c r="D21" s="26">
        <v>12</v>
      </c>
      <c r="E21" s="26">
        <v>3</v>
      </c>
      <c r="F21" s="26">
        <v>0</v>
      </c>
      <c r="G21" s="26">
        <f t="shared" si="0"/>
        <v>9</v>
      </c>
      <c r="H21" s="26">
        <v>0</v>
      </c>
      <c r="I21" s="8"/>
    </row>
    <row r="22" spans="1:9" ht="17.25" customHeight="1">
      <c r="A22" s="339"/>
      <c r="B22" s="339"/>
      <c r="C22" s="227" t="s">
        <v>1090</v>
      </c>
      <c r="D22" s="26">
        <v>7</v>
      </c>
      <c r="E22" s="26">
        <v>6</v>
      </c>
      <c r="F22" s="26">
        <v>0</v>
      </c>
      <c r="G22" s="26">
        <f t="shared" si="0"/>
        <v>1</v>
      </c>
      <c r="H22" s="26">
        <v>0</v>
      </c>
      <c r="I22" s="8"/>
    </row>
    <row r="23" spans="1:9" ht="17.25" customHeight="1">
      <c r="A23" s="339"/>
      <c r="B23" s="339"/>
      <c r="C23" s="227" t="s">
        <v>710</v>
      </c>
      <c r="D23" s="26">
        <v>22</v>
      </c>
      <c r="E23" s="26">
        <v>0</v>
      </c>
      <c r="F23" s="26">
        <v>0</v>
      </c>
      <c r="G23" s="26">
        <f t="shared" si="0"/>
        <v>22</v>
      </c>
      <c r="H23" s="26">
        <v>0</v>
      </c>
      <c r="I23" s="8"/>
    </row>
    <row r="24" spans="1:9" ht="17.25" customHeight="1">
      <c r="A24" s="339"/>
      <c r="B24" s="339"/>
      <c r="C24" s="227" t="s">
        <v>1091</v>
      </c>
      <c r="D24" s="26">
        <v>8</v>
      </c>
      <c r="E24" s="26">
        <v>0</v>
      </c>
      <c r="F24" s="26">
        <v>0</v>
      </c>
      <c r="G24" s="26">
        <f t="shared" si="0"/>
        <v>8</v>
      </c>
      <c r="H24" s="26">
        <v>0</v>
      </c>
      <c r="I24" s="8"/>
    </row>
    <row r="25" spans="1:9" ht="17.25" customHeight="1">
      <c r="A25" s="339"/>
      <c r="B25" s="339"/>
      <c r="C25" s="27" t="s">
        <v>1092</v>
      </c>
      <c r="D25" s="26">
        <v>5</v>
      </c>
      <c r="E25" s="26">
        <v>0</v>
      </c>
      <c r="F25" s="26">
        <v>0</v>
      </c>
      <c r="G25" s="26">
        <f t="shared" si="0"/>
        <v>5</v>
      </c>
      <c r="H25" s="26">
        <v>0</v>
      </c>
      <c r="I25" s="8"/>
    </row>
    <row r="26" spans="1:9" ht="17.25" customHeight="1">
      <c r="A26" s="339"/>
      <c r="B26" s="339"/>
      <c r="C26" s="27" t="s">
        <v>1093</v>
      </c>
      <c r="D26" s="26">
        <v>1</v>
      </c>
      <c r="E26" s="26">
        <v>0</v>
      </c>
      <c r="F26" s="26">
        <v>0</v>
      </c>
      <c r="G26" s="26">
        <f t="shared" si="0"/>
        <v>1</v>
      </c>
      <c r="H26" s="26">
        <v>0</v>
      </c>
      <c r="I26" s="8"/>
    </row>
    <row r="27" spans="1:9" ht="17.25" customHeight="1">
      <c r="A27" s="339"/>
      <c r="B27" s="339"/>
      <c r="C27" s="27" t="s">
        <v>1094</v>
      </c>
      <c r="D27" s="26">
        <v>4</v>
      </c>
      <c r="E27" s="26">
        <v>0</v>
      </c>
      <c r="F27" s="26">
        <v>0</v>
      </c>
      <c r="G27" s="26">
        <f t="shared" si="0"/>
        <v>4</v>
      </c>
      <c r="H27" s="26">
        <v>0</v>
      </c>
      <c r="I27" s="8"/>
    </row>
    <row r="28" spans="1:9" ht="17.25" customHeight="1">
      <c r="A28" s="339"/>
      <c r="B28" s="339"/>
      <c r="C28" s="27" t="s">
        <v>810</v>
      </c>
      <c r="D28" s="26">
        <v>3</v>
      </c>
      <c r="E28" s="26">
        <v>0</v>
      </c>
      <c r="F28" s="26">
        <v>0</v>
      </c>
      <c r="G28" s="26">
        <f t="shared" si="0"/>
        <v>3</v>
      </c>
      <c r="H28" s="26">
        <v>0</v>
      </c>
      <c r="I28" s="8"/>
    </row>
    <row r="29" spans="1:9" ht="17.25" customHeight="1">
      <c r="A29" s="339"/>
      <c r="B29" s="339"/>
      <c r="C29" s="27" t="s">
        <v>326</v>
      </c>
      <c r="D29" s="26">
        <v>5</v>
      </c>
      <c r="E29" s="26">
        <v>0</v>
      </c>
      <c r="F29" s="26">
        <v>0</v>
      </c>
      <c r="G29" s="26">
        <f t="shared" si="0"/>
        <v>5</v>
      </c>
      <c r="H29" s="26">
        <v>0</v>
      </c>
      <c r="I29" s="8"/>
    </row>
    <row r="30" spans="1:9" ht="17.25" customHeight="1">
      <c r="A30" s="339"/>
      <c r="B30" s="339"/>
      <c r="C30" s="27" t="s">
        <v>912</v>
      </c>
      <c r="D30" s="26">
        <v>5</v>
      </c>
      <c r="E30" s="26">
        <v>0</v>
      </c>
      <c r="F30" s="26">
        <v>0</v>
      </c>
      <c r="G30" s="26">
        <f t="shared" si="0"/>
        <v>5</v>
      </c>
      <c r="H30" s="26">
        <v>0</v>
      </c>
      <c r="I30" s="8"/>
    </row>
    <row r="31" spans="1:9" ht="17.25" customHeight="1">
      <c r="A31" s="339"/>
      <c r="B31" s="339"/>
      <c r="C31" s="27" t="s">
        <v>1095</v>
      </c>
      <c r="D31" s="26">
        <v>2</v>
      </c>
      <c r="E31" s="26">
        <v>0</v>
      </c>
      <c r="F31" s="26">
        <v>0</v>
      </c>
      <c r="G31" s="26">
        <f t="shared" si="0"/>
        <v>2</v>
      </c>
      <c r="H31" s="26">
        <v>0</v>
      </c>
      <c r="I31" s="8"/>
    </row>
    <row r="32" spans="1:9" ht="17.25" customHeight="1">
      <c r="A32" s="339"/>
      <c r="B32" s="339"/>
      <c r="C32" s="27" t="s">
        <v>1096</v>
      </c>
      <c r="D32" s="26">
        <v>16</v>
      </c>
      <c r="E32" s="26">
        <v>0</v>
      </c>
      <c r="F32" s="26">
        <v>0</v>
      </c>
      <c r="G32" s="26">
        <f t="shared" si="0"/>
        <v>16</v>
      </c>
      <c r="H32" s="26">
        <v>0</v>
      </c>
      <c r="I32" s="8"/>
    </row>
    <row r="33" spans="1:9" ht="17.25" customHeight="1">
      <c r="A33" s="339"/>
      <c r="B33" s="339"/>
      <c r="C33" s="27" t="s">
        <v>1097</v>
      </c>
      <c r="D33" s="26">
        <v>1</v>
      </c>
      <c r="E33" s="26">
        <v>0</v>
      </c>
      <c r="F33" s="26">
        <v>0</v>
      </c>
      <c r="G33" s="26">
        <f t="shared" si="0"/>
        <v>1</v>
      </c>
      <c r="H33" s="26">
        <v>0</v>
      </c>
      <c r="I33" s="8"/>
    </row>
    <row r="34" spans="1:9" ht="17.25" customHeight="1">
      <c r="A34" s="339"/>
      <c r="B34" s="339"/>
      <c r="C34" s="27" t="s">
        <v>82</v>
      </c>
      <c r="D34" s="26">
        <v>1</v>
      </c>
      <c r="E34" s="26">
        <v>0</v>
      </c>
      <c r="F34" s="26">
        <v>0</v>
      </c>
      <c r="G34" s="26">
        <f t="shared" si="0"/>
        <v>1</v>
      </c>
      <c r="H34" s="26">
        <v>0</v>
      </c>
      <c r="I34" s="8"/>
    </row>
    <row r="35" spans="1:9" ht="17.25" customHeight="1">
      <c r="A35" s="339"/>
      <c r="B35" s="339"/>
      <c r="C35" s="27" t="s">
        <v>1098</v>
      </c>
      <c r="D35" s="26">
        <v>1</v>
      </c>
      <c r="E35" s="26">
        <v>0</v>
      </c>
      <c r="F35" s="26">
        <v>0</v>
      </c>
      <c r="G35" s="26">
        <f t="shared" si="0"/>
        <v>1</v>
      </c>
      <c r="H35" s="26">
        <v>0</v>
      </c>
      <c r="I35" s="8"/>
    </row>
    <row r="36" spans="1:9" ht="17.25" customHeight="1">
      <c r="A36" s="339"/>
      <c r="B36" s="339"/>
      <c r="C36" s="27" t="s">
        <v>1099</v>
      </c>
      <c r="D36" s="26">
        <v>4</v>
      </c>
      <c r="E36" s="26">
        <v>0</v>
      </c>
      <c r="F36" s="26">
        <v>0</v>
      </c>
      <c r="G36" s="26">
        <f t="shared" si="0"/>
        <v>4</v>
      </c>
      <c r="H36" s="26">
        <v>0</v>
      </c>
      <c r="I36" s="8"/>
    </row>
    <row r="37" spans="1:9" ht="17.25" customHeight="1">
      <c r="A37" s="339"/>
      <c r="B37" s="339"/>
      <c r="C37" s="27" t="s">
        <v>159</v>
      </c>
      <c r="D37" s="26">
        <v>1</v>
      </c>
      <c r="E37" s="26">
        <v>0</v>
      </c>
      <c r="F37" s="26">
        <v>0</v>
      </c>
      <c r="G37" s="26">
        <f t="shared" si="0"/>
        <v>1</v>
      </c>
      <c r="H37" s="26">
        <v>0</v>
      </c>
      <c r="I37" s="8"/>
    </row>
    <row r="38" spans="1:9" ht="17.25" customHeight="1">
      <c r="A38" s="339"/>
      <c r="B38" s="339"/>
      <c r="C38" s="27" t="s">
        <v>1100</v>
      </c>
      <c r="D38" s="26">
        <v>1</v>
      </c>
      <c r="E38" s="26">
        <v>0</v>
      </c>
      <c r="F38" s="26">
        <v>0</v>
      </c>
      <c r="G38" s="26">
        <f t="shared" si="0"/>
        <v>1</v>
      </c>
      <c r="H38" s="26">
        <v>0</v>
      </c>
      <c r="I38" s="8"/>
    </row>
    <row r="39" spans="1:9" ht="17.25" customHeight="1">
      <c r="A39" s="339"/>
      <c r="B39" s="339"/>
      <c r="C39" s="27" t="s">
        <v>1101</v>
      </c>
      <c r="D39" s="26">
        <v>4</v>
      </c>
      <c r="E39" s="26">
        <v>0</v>
      </c>
      <c r="F39" s="26">
        <v>0</v>
      </c>
      <c r="G39" s="26">
        <f t="shared" si="0"/>
        <v>4</v>
      </c>
      <c r="H39" s="26">
        <v>0</v>
      </c>
      <c r="I39" s="8"/>
    </row>
    <row r="40" spans="1:9" ht="17.25" customHeight="1">
      <c r="A40" s="339"/>
      <c r="B40" s="339"/>
      <c r="C40" s="27" t="s">
        <v>1102</v>
      </c>
      <c r="D40" s="26">
        <v>2</v>
      </c>
      <c r="E40" s="26">
        <v>0</v>
      </c>
      <c r="F40" s="26">
        <v>0</v>
      </c>
      <c r="G40" s="26">
        <f t="shared" si="0"/>
        <v>2</v>
      </c>
      <c r="H40" s="26">
        <v>0</v>
      </c>
      <c r="I40" s="8"/>
    </row>
    <row r="41" spans="1:9" ht="17.25" customHeight="1">
      <c r="A41" s="339"/>
      <c r="B41" s="339"/>
      <c r="C41" s="27" t="s">
        <v>1103</v>
      </c>
      <c r="D41" s="26">
        <v>1</v>
      </c>
      <c r="E41" s="26">
        <v>0</v>
      </c>
      <c r="F41" s="26">
        <v>0</v>
      </c>
      <c r="G41" s="26">
        <f t="shared" si="0"/>
        <v>1</v>
      </c>
      <c r="H41" s="26">
        <v>0</v>
      </c>
      <c r="I41" s="8"/>
    </row>
    <row r="42" spans="1:9" ht="17.25" customHeight="1">
      <c r="A42" s="339"/>
      <c r="B42" s="339"/>
      <c r="C42" s="27" t="s">
        <v>1104</v>
      </c>
      <c r="D42" s="26">
        <v>1</v>
      </c>
      <c r="E42" s="26">
        <v>0</v>
      </c>
      <c r="F42" s="26">
        <v>0</v>
      </c>
      <c r="G42" s="26">
        <f t="shared" si="0"/>
        <v>1</v>
      </c>
      <c r="H42" s="26">
        <v>0</v>
      </c>
      <c r="I42" s="8"/>
    </row>
    <row r="43" spans="1:9" ht="17.25" customHeight="1">
      <c r="A43" s="339"/>
      <c r="B43" s="339"/>
      <c r="C43" s="27" t="s">
        <v>1105</v>
      </c>
      <c r="D43" s="26">
        <v>2</v>
      </c>
      <c r="E43" s="26">
        <v>0</v>
      </c>
      <c r="F43" s="26">
        <v>0</v>
      </c>
      <c r="G43" s="26">
        <f t="shared" si="0"/>
        <v>2</v>
      </c>
      <c r="H43" s="26">
        <v>0</v>
      </c>
      <c r="I43" s="8"/>
    </row>
    <row r="44" spans="1:9" ht="17.25" customHeight="1">
      <c r="A44" s="339"/>
      <c r="B44" s="339"/>
      <c r="C44" s="27" t="s">
        <v>1106</v>
      </c>
      <c r="D44" s="26">
        <v>1</v>
      </c>
      <c r="E44" s="26">
        <v>0</v>
      </c>
      <c r="F44" s="26">
        <v>0</v>
      </c>
      <c r="G44" s="26">
        <f t="shared" si="0"/>
        <v>1</v>
      </c>
      <c r="H44" s="26">
        <v>0</v>
      </c>
      <c r="I44" s="8"/>
    </row>
    <row r="45" spans="1:9" ht="17.25" customHeight="1">
      <c r="A45" s="339"/>
      <c r="B45" s="339"/>
      <c r="C45" s="227" t="s">
        <v>412</v>
      </c>
      <c r="D45" s="26">
        <v>1</v>
      </c>
      <c r="E45" s="26">
        <v>0</v>
      </c>
      <c r="F45" s="26">
        <v>0</v>
      </c>
      <c r="G45" s="26">
        <f t="shared" si="0"/>
        <v>1</v>
      </c>
      <c r="H45" s="26">
        <v>0</v>
      </c>
      <c r="I45" s="8"/>
    </row>
    <row r="46" spans="1:9" ht="17.25" customHeight="1">
      <c r="A46" s="339"/>
      <c r="B46" s="339"/>
      <c r="C46" s="67" t="s">
        <v>195</v>
      </c>
      <c r="D46" s="26">
        <v>1</v>
      </c>
      <c r="E46" s="26">
        <v>0</v>
      </c>
      <c r="F46" s="26">
        <v>0</v>
      </c>
      <c r="G46" s="26">
        <f t="shared" si="0"/>
        <v>1</v>
      </c>
      <c r="H46" s="26">
        <v>0</v>
      </c>
      <c r="I46" s="8"/>
    </row>
    <row r="47" spans="1:9" ht="17.25" customHeight="1">
      <c r="A47" s="339"/>
      <c r="B47" s="339"/>
      <c r="C47" s="67" t="s">
        <v>194</v>
      </c>
      <c r="D47" s="26">
        <v>2</v>
      </c>
      <c r="E47" s="26">
        <v>0</v>
      </c>
      <c r="F47" s="26">
        <v>0</v>
      </c>
      <c r="G47" s="26">
        <f t="shared" si="0"/>
        <v>2</v>
      </c>
      <c r="H47" s="26">
        <v>0</v>
      </c>
      <c r="I47" s="8"/>
    </row>
    <row r="48" spans="1:9" ht="17.25" customHeight="1">
      <c r="A48" s="339"/>
      <c r="B48" s="339"/>
      <c r="C48" s="27" t="s">
        <v>411</v>
      </c>
      <c r="D48" s="26">
        <v>6</v>
      </c>
      <c r="E48" s="26">
        <v>0</v>
      </c>
      <c r="F48" s="26">
        <v>0</v>
      </c>
      <c r="G48" s="26">
        <f t="shared" si="0"/>
        <v>6</v>
      </c>
      <c r="H48" s="26">
        <v>0</v>
      </c>
      <c r="I48" s="8"/>
    </row>
    <row r="49" spans="1:9" ht="17.25" customHeight="1">
      <c r="A49" s="340"/>
      <c r="B49" s="340"/>
      <c r="C49" s="15" t="s">
        <v>11</v>
      </c>
      <c r="D49" s="73">
        <f>SUM(D7:D48)</f>
        <v>209</v>
      </c>
      <c r="E49" s="73">
        <f t="shared" ref="E49:H49" si="1">SUM(E7:E48)</f>
        <v>21</v>
      </c>
      <c r="F49" s="73">
        <f t="shared" si="1"/>
        <v>0</v>
      </c>
      <c r="G49" s="73">
        <f t="shared" si="1"/>
        <v>188</v>
      </c>
      <c r="H49" s="73">
        <f t="shared" si="1"/>
        <v>0</v>
      </c>
      <c r="I49" s="8"/>
    </row>
    <row r="50" spans="1:9" ht="17.25" customHeight="1">
      <c r="A50" s="338">
        <v>2</v>
      </c>
      <c r="B50" s="338" t="s">
        <v>196</v>
      </c>
      <c r="C50" s="27" t="s">
        <v>198</v>
      </c>
      <c r="D50" s="26">
        <v>4</v>
      </c>
      <c r="E50" s="26">
        <v>0</v>
      </c>
      <c r="F50" s="26">
        <v>0</v>
      </c>
      <c r="G50" s="26">
        <f>D50-E50</f>
        <v>4</v>
      </c>
      <c r="H50" s="26">
        <v>0</v>
      </c>
      <c r="I50" s="8"/>
    </row>
    <row r="51" spans="1:9" ht="17.25" customHeight="1">
      <c r="A51" s="339"/>
      <c r="B51" s="339"/>
      <c r="C51" s="72" t="s">
        <v>193</v>
      </c>
      <c r="D51" s="26">
        <v>3</v>
      </c>
      <c r="E51" s="26">
        <v>0</v>
      </c>
      <c r="F51" s="26">
        <v>0</v>
      </c>
      <c r="G51" s="26">
        <f t="shared" ref="G51:G62" si="2">D51-E51</f>
        <v>3</v>
      </c>
      <c r="H51" s="26">
        <v>0</v>
      </c>
      <c r="I51" s="8"/>
    </row>
    <row r="52" spans="1:9" ht="17.25" customHeight="1">
      <c r="A52" s="339"/>
      <c r="B52" s="339"/>
      <c r="C52" s="72" t="s">
        <v>1107</v>
      </c>
      <c r="D52" s="26">
        <v>2</v>
      </c>
      <c r="E52" s="26">
        <v>0</v>
      </c>
      <c r="F52" s="26">
        <v>0</v>
      </c>
      <c r="G52" s="26">
        <f t="shared" si="2"/>
        <v>2</v>
      </c>
      <c r="H52" s="26">
        <v>0</v>
      </c>
      <c r="I52" s="8"/>
    </row>
    <row r="53" spans="1:9" ht="17.25" customHeight="1">
      <c r="A53" s="339"/>
      <c r="B53" s="339"/>
      <c r="C53" s="72" t="s">
        <v>1108</v>
      </c>
      <c r="D53" s="26">
        <v>1</v>
      </c>
      <c r="E53" s="26">
        <v>0</v>
      </c>
      <c r="F53" s="26">
        <v>0</v>
      </c>
      <c r="G53" s="26">
        <f t="shared" si="2"/>
        <v>1</v>
      </c>
      <c r="H53" s="26">
        <v>0</v>
      </c>
      <c r="I53" s="8"/>
    </row>
    <row r="54" spans="1:9" ht="17.25" customHeight="1">
      <c r="A54" s="339"/>
      <c r="B54" s="339"/>
      <c r="C54" s="72" t="s">
        <v>1109</v>
      </c>
      <c r="D54" s="26">
        <v>1</v>
      </c>
      <c r="E54" s="26">
        <v>0</v>
      </c>
      <c r="F54" s="26">
        <v>0</v>
      </c>
      <c r="G54" s="26">
        <f t="shared" si="2"/>
        <v>1</v>
      </c>
      <c r="H54" s="26">
        <v>0</v>
      </c>
      <c r="I54" s="8"/>
    </row>
    <row r="55" spans="1:9" ht="17.25" customHeight="1">
      <c r="A55" s="339"/>
      <c r="B55" s="339"/>
      <c r="C55" s="72" t="s">
        <v>1093</v>
      </c>
      <c r="D55" s="26">
        <v>2</v>
      </c>
      <c r="E55" s="26">
        <v>0</v>
      </c>
      <c r="F55" s="26">
        <v>0</v>
      </c>
      <c r="G55" s="26">
        <f t="shared" si="2"/>
        <v>2</v>
      </c>
      <c r="H55" s="26">
        <v>0</v>
      </c>
      <c r="I55" s="8"/>
    </row>
    <row r="56" spans="1:9" ht="17.25" customHeight="1">
      <c r="A56" s="339"/>
      <c r="B56" s="339"/>
      <c r="C56" s="72" t="s">
        <v>1095</v>
      </c>
      <c r="D56" s="26">
        <v>3</v>
      </c>
      <c r="E56" s="26">
        <v>0</v>
      </c>
      <c r="F56" s="26">
        <v>0</v>
      </c>
      <c r="G56" s="26">
        <f t="shared" si="2"/>
        <v>3</v>
      </c>
      <c r="H56" s="26">
        <v>0</v>
      </c>
      <c r="I56" s="8"/>
    </row>
    <row r="57" spans="1:9" ht="17.25" customHeight="1">
      <c r="A57" s="339"/>
      <c r="B57" s="339"/>
      <c r="C57" s="72" t="s">
        <v>1110</v>
      </c>
      <c r="D57" s="26">
        <v>2</v>
      </c>
      <c r="E57" s="26">
        <v>0</v>
      </c>
      <c r="F57" s="26">
        <v>0</v>
      </c>
      <c r="G57" s="26">
        <f t="shared" si="2"/>
        <v>2</v>
      </c>
      <c r="H57" s="26">
        <v>0</v>
      </c>
      <c r="I57" s="8"/>
    </row>
    <row r="58" spans="1:9" ht="17.25" customHeight="1">
      <c r="A58" s="339"/>
      <c r="B58" s="339"/>
      <c r="C58" s="72" t="s">
        <v>1102</v>
      </c>
      <c r="D58" s="26">
        <v>2</v>
      </c>
      <c r="E58" s="26">
        <v>0</v>
      </c>
      <c r="F58" s="26">
        <v>0</v>
      </c>
      <c r="G58" s="26">
        <f t="shared" si="2"/>
        <v>2</v>
      </c>
      <c r="H58" s="26">
        <v>0</v>
      </c>
      <c r="I58" s="8"/>
    </row>
    <row r="59" spans="1:9" ht="17.25" customHeight="1">
      <c r="A59" s="339"/>
      <c r="B59" s="339"/>
      <c r="C59" s="72" t="s">
        <v>1111</v>
      </c>
      <c r="D59" s="26">
        <v>6</v>
      </c>
      <c r="E59" s="26">
        <v>0</v>
      </c>
      <c r="F59" s="26">
        <v>0</v>
      </c>
      <c r="G59" s="26">
        <f t="shared" si="2"/>
        <v>6</v>
      </c>
      <c r="H59" s="26">
        <v>0</v>
      </c>
      <c r="I59" s="8"/>
    </row>
    <row r="60" spans="1:9" ht="17.25" customHeight="1">
      <c r="A60" s="339"/>
      <c r="B60" s="339"/>
      <c r="C60" s="227" t="s">
        <v>1112</v>
      </c>
      <c r="D60" s="26">
        <v>2</v>
      </c>
      <c r="E60" s="26">
        <v>0</v>
      </c>
      <c r="F60" s="26">
        <v>0</v>
      </c>
      <c r="G60" s="26">
        <f t="shared" si="2"/>
        <v>2</v>
      </c>
      <c r="H60" s="26">
        <v>0</v>
      </c>
      <c r="I60" s="8"/>
    </row>
    <row r="61" spans="1:9" ht="17.25" customHeight="1">
      <c r="A61" s="339"/>
      <c r="B61" s="339"/>
      <c r="C61" s="72" t="s">
        <v>1113</v>
      </c>
      <c r="D61" s="26">
        <v>2</v>
      </c>
      <c r="E61" s="26">
        <v>0</v>
      </c>
      <c r="F61" s="26">
        <v>0</v>
      </c>
      <c r="G61" s="26">
        <f t="shared" si="2"/>
        <v>2</v>
      </c>
      <c r="H61" s="26">
        <v>0</v>
      </c>
      <c r="I61" s="8"/>
    </row>
    <row r="62" spans="1:9" ht="17.25" customHeight="1">
      <c r="A62" s="339"/>
      <c r="B62" s="339"/>
      <c r="C62" s="72" t="s">
        <v>199</v>
      </c>
      <c r="D62" s="26">
        <v>4</v>
      </c>
      <c r="E62" s="26">
        <v>0</v>
      </c>
      <c r="F62" s="26">
        <v>0</v>
      </c>
      <c r="G62" s="26">
        <f t="shared" si="2"/>
        <v>4</v>
      </c>
      <c r="H62" s="26">
        <v>0</v>
      </c>
      <c r="I62" s="8"/>
    </row>
    <row r="63" spans="1:9" ht="17.25" customHeight="1">
      <c r="A63" s="340"/>
      <c r="B63" s="340"/>
      <c r="C63" s="15" t="s">
        <v>11</v>
      </c>
      <c r="D63" s="73">
        <f>SUM(D50:D62)</f>
        <v>34</v>
      </c>
      <c r="E63" s="73">
        <f t="shared" ref="E63:H63" si="3">SUM(E50:E62)</f>
        <v>0</v>
      </c>
      <c r="F63" s="73">
        <f t="shared" si="3"/>
        <v>0</v>
      </c>
      <c r="G63" s="73">
        <f t="shared" si="3"/>
        <v>34</v>
      </c>
      <c r="H63" s="73">
        <f t="shared" si="3"/>
        <v>0</v>
      </c>
      <c r="I63" s="8"/>
    </row>
    <row r="64" spans="1:9" ht="17.25" customHeight="1">
      <c r="A64" s="338">
        <v>3</v>
      </c>
      <c r="B64" s="338" t="s">
        <v>25</v>
      </c>
      <c r="C64" s="227" t="s">
        <v>1114</v>
      </c>
      <c r="D64" s="38">
        <v>3</v>
      </c>
      <c r="E64" s="38">
        <v>0</v>
      </c>
      <c r="F64" s="38">
        <v>0</v>
      </c>
      <c r="G64" s="38">
        <f>D64-E64</f>
        <v>3</v>
      </c>
      <c r="H64" s="38">
        <v>0</v>
      </c>
      <c r="I64" s="8"/>
    </row>
    <row r="65" spans="1:9" ht="17.25" customHeight="1">
      <c r="A65" s="339"/>
      <c r="B65" s="339"/>
      <c r="C65" s="227" t="s">
        <v>1115</v>
      </c>
      <c r="D65" s="38">
        <v>1</v>
      </c>
      <c r="E65" s="38">
        <v>0</v>
      </c>
      <c r="F65" s="38">
        <v>0</v>
      </c>
      <c r="G65" s="38">
        <f t="shared" ref="G65:G73" si="4">D65-E65</f>
        <v>1</v>
      </c>
      <c r="H65" s="38">
        <v>0</v>
      </c>
      <c r="I65" s="8"/>
    </row>
    <row r="66" spans="1:9" ht="17.25" customHeight="1">
      <c r="A66" s="339"/>
      <c r="B66" s="339"/>
      <c r="C66" s="227" t="s">
        <v>1116</v>
      </c>
      <c r="D66" s="38">
        <v>1</v>
      </c>
      <c r="E66" s="38">
        <v>0</v>
      </c>
      <c r="F66" s="38">
        <v>0</v>
      </c>
      <c r="G66" s="38">
        <f t="shared" si="4"/>
        <v>1</v>
      </c>
      <c r="H66" s="38">
        <v>0</v>
      </c>
      <c r="I66" s="8"/>
    </row>
    <row r="67" spans="1:9" ht="17.25" customHeight="1">
      <c r="A67" s="339"/>
      <c r="B67" s="339"/>
      <c r="C67" s="227" t="s">
        <v>1117</v>
      </c>
      <c r="D67" s="38">
        <v>6</v>
      </c>
      <c r="E67" s="38">
        <v>4</v>
      </c>
      <c r="F67" s="38">
        <v>0</v>
      </c>
      <c r="G67" s="38">
        <f t="shared" si="4"/>
        <v>2</v>
      </c>
      <c r="H67" s="38">
        <v>0</v>
      </c>
      <c r="I67" s="8"/>
    </row>
    <row r="68" spans="1:9" ht="17.25" customHeight="1">
      <c r="A68" s="339"/>
      <c r="B68" s="339"/>
      <c r="C68" s="227" t="s">
        <v>1102</v>
      </c>
      <c r="D68" s="38">
        <v>2</v>
      </c>
      <c r="E68" s="38">
        <v>0</v>
      </c>
      <c r="F68" s="38">
        <v>0</v>
      </c>
      <c r="G68" s="38">
        <f t="shared" si="4"/>
        <v>2</v>
      </c>
      <c r="H68" s="38">
        <v>0</v>
      </c>
      <c r="I68" s="8"/>
    </row>
    <row r="69" spans="1:9" ht="17.25" customHeight="1">
      <c r="A69" s="339"/>
      <c r="B69" s="339"/>
      <c r="C69" s="227" t="s">
        <v>184</v>
      </c>
      <c r="D69" s="38">
        <v>3</v>
      </c>
      <c r="E69" s="38">
        <v>0</v>
      </c>
      <c r="F69" s="38">
        <v>0</v>
      </c>
      <c r="G69" s="38">
        <f t="shared" si="4"/>
        <v>3</v>
      </c>
      <c r="H69" s="38">
        <v>0</v>
      </c>
      <c r="I69" s="8"/>
    </row>
    <row r="70" spans="1:9" ht="17.25" customHeight="1">
      <c r="A70" s="339"/>
      <c r="B70" s="339"/>
      <c r="C70" s="227" t="s">
        <v>185</v>
      </c>
      <c r="D70" s="38">
        <v>7</v>
      </c>
      <c r="E70" s="38">
        <v>0</v>
      </c>
      <c r="F70" s="38">
        <v>0</v>
      </c>
      <c r="G70" s="38">
        <f t="shared" si="4"/>
        <v>7</v>
      </c>
      <c r="H70" s="38">
        <v>0</v>
      </c>
      <c r="I70" s="8"/>
    </row>
    <row r="71" spans="1:9" ht="17.25" customHeight="1">
      <c r="A71" s="339"/>
      <c r="B71" s="339"/>
      <c r="C71" s="227" t="s">
        <v>1096</v>
      </c>
      <c r="D71" s="38">
        <v>1</v>
      </c>
      <c r="E71" s="38">
        <v>0</v>
      </c>
      <c r="F71" s="38">
        <v>0</v>
      </c>
      <c r="G71" s="38">
        <f t="shared" si="4"/>
        <v>1</v>
      </c>
      <c r="H71" s="38">
        <v>0</v>
      </c>
      <c r="I71" s="8"/>
    </row>
    <row r="72" spans="1:9" ht="17.25" customHeight="1">
      <c r="A72" s="339"/>
      <c r="B72" s="339"/>
      <c r="C72" s="227" t="s">
        <v>1118</v>
      </c>
      <c r="D72" s="38">
        <v>5</v>
      </c>
      <c r="E72" s="38">
        <v>0</v>
      </c>
      <c r="F72" s="38">
        <v>0</v>
      </c>
      <c r="G72" s="38">
        <f t="shared" si="4"/>
        <v>5</v>
      </c>
      <c r="H72" s="38">
        <v>0</v>
      </c>
      <c r="I72" s="8"/>
    </row>
    <row r="73" spans="1:9" ht="17.25" customHeight="1">
      <c r="A73" s="339"/>
      <c r="B73" s="339"/>
      <c r="C73" s="227" t="s">
        <v>197</v>
      </c>
      <c r="D73" s="26">
        <v>1</v>
      </c>
      <c r="E73" s="26">
        <v>0</v>
      </c>
      <c r="F73" s="26">
        <v>0</v>
      </c>
      <c r="G73" s="38">
        <f t="shared" si="4"/>
        <v>1</v>
      </c>
      <c r="H73" s="26">
        <v>0</v>
      </c>
      <c r="I73" s="8"/>
    </row>
    <row r="74" spans="1:9" ht="17.25" customHeight="1">
      <c r="A74" s="340"/>
      <c r="B74" s="340"/>
      <c r="C74" s="15" t="s">
        <v>11</v>
      </c>
      <c r="D74" s="73">
        <f>SUM(D64:D73)</f>
        <v>30</v>
      </c>
      <c r="E74" s="73">
        <f t="shared" ref="E74:H74" si="5">SUM(E64:E73)</f>
        <v>4</v>
      </c>
      <c r="F74" s="73">
        <f t="shared" si="5"/>
        <v>0</v>
      </c>
      <c r="G74" s="73">
        <f t="shared" si="5"/>
        <v>26</v>
      </c>
      <c r="H74" s="73">
        <f t="shared" si="5"/>
        <v>0</v>
      </c>
      <c r="I74" s="8"/>
    </row>
    <row r="75" spans="1:9" ht="17.25" customHeight="1">
      <c r="A75" s="338">
        <v>4</v>
      </c>
      <c r="B75" s="338" t="s">
        <v>20</v>
      </c>
      <c r="C75" s="71" t="s">
        <v>181</v>
      </c>
      <c r="D75" s="38">
        <v>2</v>
      </c>
      <c r="E75" s="38">
        <v>0</v>
      </c>
      <c r="F75" s="38">
        <v>0</v>
      </c>
      <c r="G75" s="38">
        <f>D75-F75</f>
        <v>2</v>
      </c>
      <c r="H75" s="38">
        <v>0</v>
      </c>
      <c r="I75" s="38"/>
    </row>
    <row r="76" spans="1:9" ht="17.25" customHeight="1">
      <c r="A76" s="339"/>
      <c r="B76" s="339"/>
      <c r="C76" s="71" t="s">
        <v>186</v>
      </c>
      <c r="D76" s="38">
        <v>6</v>
      </c>
      <c r="E76" s="38">
        <v>0</v>
      </c>
      <c r="F76" s="38">
        <v>0</v>
      </c>
      <c r="G76" s="38">
        <f t="shared" ref="G76:G78" si="6">D76-F76</f>
        <v>6</v>
      </c>
      <c r="H76" s="38">
        <v>0</v>
      </c>
      <c r="I76" s="38"/>
    </row>
    <row r="77" spans="1:9" ht="17.25" customHeight="1">
      <c r="A77" s="339"/>
      <c r="B77" s="339"/>
      <c r="C77" s="71" t="s">
        <v>187</v>
      </c>
      <c r="D77" s="38">
        <v>7</v>
      </c>
      <c r="E77" s="38">
        <v>0</v>
      </c>
      <c r="F77" s="38">
        <v>0</v>
      </c>
      <c r="G77" s="38">
        <f t="shared" si="6"/>
        <v>7</v>
      </c>
      <c r="H77" s="38">
        <v>0</v>
      </c>
      <c r="I77" s="38"/>
    </row>
    <row r="78" spans="1:9" ht="17.25" customHeight="1">
      <c r="A78" s="339"/>
      <c r="B78" s="339"/>
      <c r="C78" s="227" t="s">
        <v>1119</v>
      </c>
      <c r="D78" s="38">
        <v>2</v>
      </c>
      <c r="E78" s="38">
        <v>0</v>
      </c>
      <c r="F78" s="38">
        <v>0</v>
      </c>
      <c r="G78" s="38">
        <f t="shared" si="6"/>
        <v>2</v>
      </c>
      <c r="H78" s="38">
        <v>0</v>
      </c>
      <c r="I78" s="38"/>
    </row>
    <row r="79" spans="1:9" ht="17.25" customHeight="1">
      <c r="A79" s="340"/>
      <c r="B79" s="340"/>
      <c r="C79" s="15" t="s">
        <v>11</v>
      </c>
      <c r="D79" s="73">
        <f>SUM(D75:D78)</f>
        <v>17</v>
      </c>
      <c r="E79" s="73">
        <f t="shared" ref="E79:H79" si="7">SUM(E75:E78)</f>
        <v>0</v>
      </c>
      <c r="F79" s="73">
        <f t="shared" si="7"/>
        <v>0</v>
      </c>
      <c r="G79" s="73">
        <f t="shared" si="7"/>
        <v>17</v>
      </c>
      <c r="H79" s="73">
        <f t="shared" si="7"/>
        <v>0</v>
      </c>
      <c r="I79" s="8"/>
    </row>
    <row r="80" spans="1:9" ht="17.25" customHeight="1">
      <c r="A80" s="338">
        <v>5</v>
      </c>
      <c r="B80" s="338" t="s">
        <v>176</v>
      </c>
      <c r="C80" s="19" t="s">
        <v>180</v>
      </c>
      <c r="D80" s="70">
        <v>1</v>
      </c>
      <c r="E80" s="70">
        <v>0</v>
      </c>
      <c r="F80" s="70">
        <v>0</v>
      </c>
      <c r="G80" s="70">
        <f>D80-E80</f>
        <v>1</v>
      </c>
      <c r="H80" s="70">
        <v>0</v>
      </c>
      <c r="I80" s="5"/>
    </row>
    <row r="81" spans="1:9" ht="17.25" customHeight="1">
      <c r="A81" s="339"/>
      <c r="B81" s="339"/>
      <c r="C81" s="231" t="s">
        <v>1108</v>
      </c>
      <c r="D81" s="230">
        <v>2</v>
      </c>
      <c r="E81" s="230">
        <v>1</v>
      </c>
      <c r="F81" s="230">
        <v>0</v>
      </c>
      <c r="G81" s="298">
        <f t="shared" ref="G81:G88" si="8">D81-E81</f>
        <v>1</v>
      </c>
      <c r="H81" s="230">
        <v>0</v>
      </c>
      <c r="I81" s="232"/>
    </row>
    <row r="82" spans="1:9" ht="17.25" customHeight="1">
      <c r="A82" s="339"/>
      <c r="B82" s="339"/>
      <c r="C82" s="231" t="s">
        <v>810</v>
      </c>
      <c r="D82" s="230">
        <v>3</v>
      </c>
      <c r="E82" s="230">
        <v>0</v>
      </c>
      <c r="F82" s="230">
        <v>0</v>
      </c>
      <c r="G82" s="298">
        <f t="shared" si="8"/>
        <v>3</v>
      </c>
      <c r="H82" s="230">
        <v>0</v>
      </c>
      <c r="I82" s="232"/>
    </row>
    <row r="83" spans="1:9" ht="17.25" customHeight="1">
      <c r="A83" s="339"/>
      <c r="B83" s="339"/>
      <c r="C83" s="231" t="s">
        <v>1120</v>
      </c>
      <c r="D83" s="230">
        <v>1</v>
      </c>
      <c r="E83" s="230">
        <v>0</v>
      </c>
      <c r="F83" s="230">
        <v>0</v>
      </c>
      <c r="G83" s="298">
        <f t="shared" si="8"/>
        <v>1</v>
      </c>
      <c r="H83" s="230">
        <v>0</v>
      </c>
      <c r="I83" s="232"/>
    </row>
    <row r="84" spans="1:9" ht="17.25" customHeight="1">
      <c r="A84" s="339"/>
      <c r="B84" s="339"/>
      <c r="C84" s="231" t="s">
        <v>1121</v>
      </c>
      <c r="D84" s="230">
        <v>8</v>
      </c>
      <c r="E84" s="230">
        <v>0</v>
      </c>
      <c r="F84" s="230">
        <v>0</v>
      </c>
      <c r="G84" s="298">
        <f t="shared" si="8"/>
        <v>8</v>
      </c>
      <c r="H84" s="230">
        <v>0</v>
      </c>
      <c r="I84" s="232"/>
    </row>
    <row r="85" spans="1:9" ht="17.25" customHeight="1">
      <c r="A85" s="339"/>
      <c r="B85" s="339"/>
      <c r="C85" s="231" t="s">
        <v>1102</v>
      </c>
      <c r="D85" s="230">
        <v>2</v>
      </c>
      <c r="E85" s="230">
        <v>0</v>
      </c>
      <c r="F85" s="230">
        <v>0</v>
      </c>
      <c r="G85" s="298">
        <f t="shared" si="8"/>
        <v>2</v>
      </c>
      <c r="H85" s="230">
        <v>0</v>
      </c>
      <c r="I85" s="232"/>
    </row>
    <row r="86" spans="1:9" ht="17.25" customHeight="1">
      <c r="A86" s="339"/>
      <c r="B86" s="339"/>
      <c r="C86" s="231" t="s">
        <v>197</v>
      </c>
      <c r="D86" s="230">
        <v>1</v>
      </c>
      <c r="E86" s="230">
        <v>0</v>
      </c>
      <c r="F86" s="230">
        <v>0</v>
      </c>
      <c r="G86" s="298">
        <f t="shared" si="8"/>
        <v>1</v>
      </c>
      <c r="H86" s="230">
        <v>0</v>
      </c>
      <c r="I86" s="232"/>
    </row>
    <row r="87" spans="1:9" ht="17.25" customHeight="1">
      <c r="A87" s="339"/>
      <c r="B87" s="339"/>
      <c r="C87" s="231" t="s">
        <v>1122</v>
      </c>
      <c r="D87" s="230">
        <v>1</v>
      </c>
      <c r="E87" s="230">
        <v>0</v>
      </c>
      <c r="F87" s="230">
        <v>0</v>
      </c>
      <c r="G87" s="298">
        <f t="shared" si="8"/>
        <v>1</v>
      </c>
      <c r="H87" s="230">
        <v>0</v>
      </c>
      <c r="I87" s="232"/>
    </row>
    <row r="88" spans="1:9" ht="17.25" customHeight="1">
      <c r="A88" s="339"/>
      <c r="B88" s="339"/>
      <c r="C88" s="231" t="s">
        <v>412</v>
      </c>
      <c r="D88" s="230">
        <v>1</v>
      </c>
      <c r="E88" s="230">
        <v>0</v>
      </c>
      <c r="F88" s="230">
        <v>0</v>
      </c>
      <c r="G88" s="298">
        <f t="shared" si="8"/>
        <v>1</v>
      </c>
      <c r="H88" s="230">
        <v>0</v>
      </c>
      <c r="I88" s="232"/>
    </row>
    <row r="89" spans="1:9" ht="17.25" customHeight="1">
      <c r="A89" s="340"/>
      <c r="B89" s="340"/>
      <c r="C89" s="15" t="s">
        <v>11</v>
      </c>
      <c r="D89" s="26">
        <f>SUM(D80:D88)</f>
        <v>20</v>
      </c>
      <c r="E89" s="26">
        <f t="shared" ref="E89:H89" si="9">SUM(E80:E88)</f>
        <v>1</v>
      </c>
      <c r="F89" s="26">
        <f t="shared" si="9"/>
        <v>0</v>
      </c>
      <c r="G89" s="26">
        <f t="shared" si="9"/>
        <v>19</v>
      </c>
      <c r="H89" s="26">
        <f t="shared" si="9"/>
        <v>0</v>
      </c>
      <c r="I89" s="8"/>
    </row>
    <row r="90" spans="1:9" ht="17.25" customHeight="1">
      <c r="A90" s="338">
        <v>6</v>
      </c>
      <c r="B90" s="338" t="s">
        <v>734</v>
      </c>
      <c r="C90" s="71" t="s">
        <v>412</v>
      </c>
      <c r="D90" s="26">
        <v>5</v>
      </c>
      <c r="E90" s="26">
        <v>4</v>
      </c>
      <c r="F90" s="26">
        <v>0</v>
      </c>
      <c r="G90" s="26">
        <f>D90-E90</f>
        <v>1</v>
      </c>
      <c r="H90" s="26">
        <v>0</v>
      </c>
      <c r="I90" s="8"/>
    </row>
    <row r="91" spans="1:9" ht="17.25" customHeight="1">
      <c r="A91" s="339"/>
      <c r="B91" s="339"/>
      <c r="C91" s="227" t="s">
        <v>810</v>
      </c>
      <c r="D91" s="26">
        <v>3</v>
      </c>
      <c r="E91" s="26">
        <v>3</v>
      </c>
      <c r="F91" s="26">
        <v>0</v>
      </c>
      <c r="G91" s="26">
        <f t="shared" ref="G91:G99" si="10">D91-E91</f>
        <v>0</v>
      </c>
      <c r="H91" s="26">
        <v>0</v>
      </c>
      <c r="I91" s="8"/>
    </row>
    <row r="92" spans="1:9" ht="17.25" customHeight="1">
      <c r="A92" s="339"/>
      <c r="B92" s="339"/>
      <c r="C92" s="227" t="s">
        <v>533</v>
      </c>
      <c r="D92" s="26">
        <v>4</v>
      </c>
      <c r="E92" s="26">
        <v>0</v>
      </c>
      <c r="F92" s="26">
        <v>0</v>
      </c>
      <c r="G92" s="26">
        <f t="shared" si="10"/>
        <v>4</v>
      </c>
      <c r="H92" s="26">
        <v>0</v>
      </c>
      <c r="I92" s="8"/>
    </row>
    <row r="93" spans="1:9" ht="17.25" customHeight="1">
      <c r="A93" s="339"/>
      <c r="B93" s="339"/>
      <c r="C93" s="227" t="s">
        <v>1102</v>
      </c>
      <c r="D93" s="26">
        <v>40</v>
      </c>
      <c r="E93" s="26">
        <v>11</v>
      </c>
      <c r="F93" s="26">
        <v>0</v>
      </c>
      <c r="G93" s="26">
        <f t="shared" si="10"/>
        <v>29</v>
      </c>
      <c r="H93" s="26">
        <v>0</v>
      </c>
      <c r="I93" s="8"/>
    </row>
    <row r="94" spans="1:9" ht="17.25" customHeight="1">
      <c r="A94" s="339"/>
      <c r="B94" s="339"/>
      <c r="C94" s="227" t="s">
        <v>1108</v>
      </c>
      <c r="D94" s="26">
        <v>1</v>
      </c>
      <c r="E94" s="26">
        <v>0</v>
      </c>
      <c r="F94" s="26">
        <v>0</v>
      </c>
      <c r="G94" s="26">
        <f t="shared" si="10"/>
        <v>1</v>
      </c>
      <c r="H94" s="26">
        <v>0</v>
      </c>
      <c r="I94" s="8"/>
    </row>
    <row r="95" spans="1:9" ht="17.25" customHeight="1">
      <c r="A95" s="339"/>
      <c r="B95" s="339"/>
      <c r="C95" s="227" t="s">
        <v>1100</v>
      </c>
      <c r="D95" s="26">
        <v>3</v>
      </c>
      <c r="E95" s="26">
        <v>0</v>
      </c>
      <c r="F95" s="26">
        <v>0</v>
      </c>
      <c r="G95" s="26">
        <f t="shared" si="10"/>
        <v>3</v>
      </c>
      <c r="H95" s="26">
        <v>0</v>
      </c>
      <c r="I95" s="8"/>
    </row>
    <row r="96" spans="1:9" ht="17.25" customHeight="1">
      <c r="A96" s="339"/>
      <c r="B96" s="339"/>
      <c r="C96" s="227" t="s">
        <v>1111</v>
      </c>
      <c r="D96" s="26">
        <v>1</v>
      </c>
      <c r="E96" s="26">
        <v>0</v>
      </c>
      <c r="F96" s="26">
        <v>0</v>
      </c>
      <c r="G96" s="26">
        <f t="shared" si="10"/>
        <v>1</v>
      </c>
      <c r="H96" s="26">
        <v>0</v>
      </c>
      <c r="I96" s="8"/>
    </row>
    <row r="97" spans="1:9" ht="17.25" customHeight="1">
      <c r="A97" s="339"/>
      <c r="B97" s="339"/>
      <c r="C97" s="227" t="s">
        <v>912</v>
      </c>
      <c r="D97" s="26">
        <v>1</v>
      </c>
      <c r="E97" s="26">
        <v>0</v>
      </c>
      <c r="F97" s="26">
        <v>0</v>
      </c>
      <c r="G97" s="26">
        <f t="shared" si="10"/>
        <v>1</v>
      </c>
      <c r="H97" s="26">
        <v>0</v>
      </c>
      <c r="I97" s="8"/>
    </row>
    <row r="98" spans="1:9" ht="17.25" customHeight="1">
      <c r="A98" s="339"/>
      <c r="B98" s="339"/>
      <c r="C98" s="227" t="s">
        <v>413</v>
      </c>
      <c r="D98" s="26">
        <v>1</v>
      </c>
      <c r="E98" s="26">
        <v>0</v>
      </c>
      <c r="F98" s="26">
        <v>0</v>
      </c>
      <c r="G98" s="26">
        <f t="shared" si="10"/>
        <v>1</v>
      </c>
      <c r="H98" s="26">
        <v>0</v>
      </c>
      <c r="I98" s="8"/>
    </row>
    <row r="99" spans="1:9" ht="17.25" customHeight="1">
      <c r="A99" s="339"/>
      <c r="B99" s="339"/>
      <c r="C99" s="227" t="s">
        <v>1093</v>
      </c>
      <c r="D99" s="26">
        <v>4</v>
      </c>
      <c r="E99" s="26">
        <v>0</v>
      </c>
      <c r="F99" s="26">
        <v>0</v>
      </c>
      <c r="G99" s="26">
        <f t="shared" si="10"/>
        <v>4</v>
      </c>
      <c r="H99" s="26">
        <v>0</v>
      </c>
      <c r="I99" s="8"/>
    </row>
    <row r="100" spans="1:9" ht="17.25" customHeight="1">
      <c r="A100" s="340"/>
      <c r="B100" s="340"/>
      <c r="C100" s="15" t="s">
        <v>11</v>
      </c>
      <c r="D100" s="73">
        <f>SUM(D90:D99)</f>
        <v>63</v>
      </c>
      <c r="E100" s="73">
        <f t="shared" ref="E100:H100" si="11">SUM(E90:E99)</f>
        <v>18</v>
      </c>
      <c r="F100" s="73">
        <f t="shared" si="11"/>
        <v>0</v>
      </c>
      <c r="G100" s="73">
        <f t="shared" si="11"/>
        <v>45</v>
      </c>
      <c r="H100" s="73">
        <f t="shared" si="11"/>
        <v>0</v>
      </c>
      <c r="I100" s="8"/>
    </row>
    <row r="101" spans="1:9" ht="17.25" customHeight="1">
      <c r="A101" s="338">
        <v>7</v>
      </c>
      <c r="B101" s="338" t="s">
        <v>16</v>
      </c>
      <c r="C101" s="227" t="s">
        <v>413</v>
      </c>
      <c r="D101" s="26">
        <v>1</v>
      </c>
      <c r="E101" s="26">
        <v>0</v>
      </c>
      <c r="F101" s="26">
        <v>0</v>
      </c>
      <c r="G101" s="26">
        <f>D101-E101</f>
        <v>1</v>
      </c>
      <c r="H101" s="26">
        <v>0</v>
      </c>
      <c r="I101" s="8"/>
    </row>
    <row r="102" spans="1:9" ht="17.25" customHeight="1">
      <c r="A102" s="339"/>
      <c r="B102" s="339"/>
      <c r="C102" s="227" t="s">
        <v>193</v>
      </c>
      <c r="D102" s="26">
        <v>1</v>
      </c>
      <c r="E102" s="26">
        <v>0</v>
      </c>
      <c r="F102" s="26">
        <v>0</v>
      </c>
      <c r="G102" s="26">
        <f t="shared" ref="G102:G122" si="12">D102-E102</f>
        <v>1</v>
      </c>
      <c r="H102" s="26">
        <v>0</v>
      </c>
      <c r="I102" s="8"/>
    </row>
    <row r="103" spans="1:9" ht="17.25" customHeight="1">
      <c r="A103" s="339"/>
      <c r="B103" s="339"/>
      <c r="C103" s="227" t="s">
        <v>1102</v>
      </c>
      <c r="D103" s="26">
        <v>2</v>
      </c>
      <c r="E103" s="26">
        <v>0</v>
      </c>
      <c r="F103" s="26">
        <v>0</v>
      </c>
      <c r="G103" s="26">
        <f t="shared" si="12"/>
        <v>2</v>
      </c>
      <c r="H103" s="26">
        <v>0</v>
      </c>
      <c r="I103" s="8"/>
    </row>
    <row r="104" spans="1:9" ht="17.25" customHeight="1">
      <c r="A104" s="339"/>
      <c r="B104" s="339"/>
      <c r="C104" s="227" t="s">
        <v>188</v>
      </c>
      <c r="D104" s="26">
        <v>4</v>
      </c>
      <c r="E104" s="26">
        <v>0</v>
      </c>
      <c r="F104" s="26">
        <v>0</v>
      </c>
      <c r="G104" s="26">
        <f t="shared" si="12"/>
        <v>4</v>
      </c>
      <c r="H104" s="26">
        <v>0</v>
      </c>
      <c r="I104" s="8"/>
    </row>
    <row r="105" spans="1:9" ht="17.25" customHeight="1">
      <c r="A105" s="339"/>
      <c r="B105" s="339"/>
      <c r="C105" s="227" t="s">
        <v>1096</v>
      </c>
      <c r="D105" s="26">
        <v>2</v>
      </c>
      <c r="E105" s="26">
        <v>0</v>
      </c>
      <c r="F105" s="26">
        <v>0</v>
      </c>
      <c r="G105" s="26">
        <f t="shared" si="12"/>
        <v>2</v>
      </c>
      <c r="H105" s="26">
        <v>0</v>
      </c>
      <c r="I105" s="8"/>
    </row>
    <row r="106" spans="1:9" ht="17.25" customHeight="1">
      <c r="A106" s="339"/>
      <c r="B106" s="339"/>
      <c r="C106" s="227" t="s">
        <v>346</v>
      </c>
      <c r="D106" s="26">
        <v>1</v>
      </c>
      <c r="E106" s="26">
        <v>0</v>
      </c>
      <c r="F106" s="26">
        <v>0</v>
      </c>
      <c r="G106" s="26">
        <f t="shared" si="12"/>
        <v>1</v>
      </c>
      <c r="H106" s="26">
        <v>0</v>
      </c>
      <c r="I106" s="8"/>
    </row>
    <row r="107" spans="1:9" ht="17.25" customHeight="1">
      <c r="A107" s="339"/>
      <c r="B107" s="339"/>
      <c r="C107" s="227" t="s">
        <v>1108</v>
      </c>
      <c r="D107" s="26">
        <v>1</v>
      </c>
      <c r="E107" s="26">
        <v>0</v>
      </c>
      <c r="F107" s="26">
        <v>0</v>
      </c>
      <c r="G107" s="26">
        <f t="shared" si="12"/>
        <v>1</v>
      </c>
      <c r="H107" s="26">
        <v>0</v>
      </c>
      <c r="I107" s="8"/>
    </row>
    <row r="108" spans="1:9" ht="17.25" customHeight="1">
      <c r="A108" s="339"/>
      <c r="B108" s="339"/>
      <c r="C108" s="227" t="s">
        <v>533</v>
      </c>
      <c r="D108" s="26">
        <v>1</v>
      </c>
      <c r="E108" s="26">
        <v>0</v>
      </c>
      <c r="F108" s="26">
        <v>0</v>
      </c>
      <c r="G108" s="26">
        <f t="shared" si="12"/>
        <v>1</v>
      </c>
      <c r="H108" s="26">
        <v>0</v>
      </c>
      <c r="I108" s="8"/>
    </row>
    <row r="109" spans="1:9" ht="17.25" customHeight="1">
      <c r="A109" s="339"/>
      <c r="B109" s="339"/>
      <c r="C109" s="227" t="s">
        <v>198</v>
      </c>
      <c r="D109" s="26">
        <v>2</v>
      </c>
      <c r="E109" s="26">
        <v>0</v>
      </c>
      <c r="F109" s="26">
        <v>0</v>
      </c>
      <c r="G109" s="26">
        <f t="shared" si="12"/>
        <v>2</v>
      </c>
      <c r="H109" s="26">
        <v>0</v>
      </c>
      <c r="I109" s="8"/>
    </row>
    <row r="110" spans="1:9" ht="17.25" customHeight="1">
      <c r="A110" s="339"/>
      <c r="B110" s="339"/>
      <c r="C110" s="227" t="s">
        <v>1093</v>
      </c>
      <c r="D110" s="26">
        <v>2</v>
      </c>
      <c r="E110" s="26">
        <v>0</v>
      </c>
      <c r="F110" s="26">
        <v>0</v>
      </c>
      <c r="G110" s="26">
        <f t="shared" si="12"/>
        <v>2</v>
      </c>
      <c r="H110" s="26">
        <v>0</v>
      </c>
      <c r="I110" s="8"/>
    </row>
    <row r="111" spans="1:9" ht="17.25" customHeight="1">
      <c r="A111" s="339"/>
      <c r="B111" s="339"/>
      <c r="C111" s="72" t="s">
        <v>556</v>
      </c>
      <c r="D111" s="74">
        <v>1</v>
      </c>
      <c r="E111" s="74">
        <v>0</v>
      </c>
      <c r="F111" s="74">
        <v>0</v>
      </c>
      <c r="G111" s="26">
        <f t="shared" si="12"/>
        <v>1</v>
      </c>
      <c r="H111" s="74">
        <v>0</v>
      </c>
      <c r="I111" s="8"/>
    </row>
    <row r="112" spans="1:9" ht="17.25" customHeight="1">
      <c r="A112" s="339"/>
      <c r="B112" s="339"/>
      <c r="C112" s="72" t="s">
        <v>912</v>
      </c>
      <c r="D112" s="74">
        <v>1</v>
      </c>
      <c r="E112" s="74">
        <v>0</v>
      </c>
      <c r="F112" s="74">
        <v>0</v>
      </c>
      <c r="G112" s="26">
        <f t="shared" si="12"/>
        <v>1</v>
      </c>
      <c r="H112" s="74">
        <v>0</v>
      </c>
      <c r="I112" s="8"/>
    </row>
    <row r="113" spans="1:9" ht="17.25" customHeight="1">
      <c r="A113" s="339"/>
      <c r="B113" s="339"/>
      <c r="C113" s="72" t="s">
        <v>1123</v>
      </c>
      <c r="D113" s="26">
        <v>1</v>
      </c>
      <c r="E113" s="26">
        <v>0</v>
      </c>
      <c r="F113" s="26">
        <v>0</v>
      </c>
      <c r="G113" s="26">
        <f t="shared" si="12"/>
        <v>1</v>
      </c>
      <c r="H113" s="26">
        <v>0</v>
      </c>
      <c r="I113" s="8"/>
    </row>
    <row r="114" spans="1:9" ht="17.25" customHeight="1">
      <c r="A114" s="340"/>
      <c r="B114" s="340"/>
      <c r="C114" s="72" t="s">
        <v>11</v>
      </c>
      <c r="D114" s="26">
        <f>SUM(D101:D113)</f>
        <v>20</v>
      </c>
      <c r="E114" s="26">
        <f t="shared" ref="E114:H114" si="13">SUM(E101:E113)</f>
        <v>0</v>
      </c>
      <c r="F114" s="26">
        <f t="shared" si="13"/>
        <v>0</v>
      </c>
      <c r="G114" s="26">
        <f t="shared" si="12"/>
        <v>20</v>
      </c>
      <c r="H114" s="26">
        <f t="shared" si="13"/>
        <v>0</v>
      </c>
      <c r="I114" s="8"/>
    </row>
    <row r="115" spans="1:9" ht="17.25" customHeight="1">
      <c r="A115" s="66">
        <v>8</v>
      </c>
      <c r="B115" s="8" t="s">
        <v>28</v>
      </c>
      <c r="C115" s="72" t="s">
        <v>1102</v>
      </c>
      <c r="D115" s="74">
        <v>2</v>
      </c>
      <c r="E115" s="74">
        <v>0</v>
      </c>
      <c r="F115" s="74">
        <v>0</v>
      </c>
      <c r="G115" s="26">
        <f t="shared" si="12"/>
        <v>2</v>
      </c>
      <c r="H115" s="74">
        <v>0</v>
      </c>
      <c r="I115" s="8"/>
    </row>
    <row r="116" spans="1:9" ht="17.25" customHeight="1">
      <c r="A116" s="66">
        <v>9</v>
      </c>
      <c r="B116" s="68" t="s">
        <v>182</v>
      </c>
      <c r="C116" s="71" t="s">
        <v>183</v>
      </c>
      <c r="D116" s="70">
        <v>3</v>
      </c>
      <c r="E116" s="70">
        <v>0</v>
      </c>
      <c r="F116" s="70">
        <v>0</v>
      </c>
      <c r="G116" s="26">
        <f t="shared" si="12"/>
        <v>3</v>
      </c>
      <c r="H116" s="70">
        <v>0</v>
      </c>
      <c r="I116" s="8"/>
    </row>
    <row r="117" spans="1:9" ht="17.25" customHeight="1">
      <c r="A117" s="338">
        <v>10</v>
      </c>
      <c r="B117" s="338" t="s">
        <v>17</v>
      </c>
      <c r="C117" s="72" t="s">
        <v>1102</v>
      </c>
      <c r="D117" s="74">
        <v>2</v>
      </c>
      <c r="E117" s="74">
        <v>0</v>
      </c>
      <c r="F117" s="74">
        <v>0</v>
      </c>
      <c r="G117" s="26">
        <f t="shared" si="12"/>
        <v>2</v>
      </c>
      <c r="H117" s="74">
        <v>0</v>
      </c>
      <c r="I117" s="8"/>
    </row>
    <row r="118" spans="1:9" ht="17.25" customHeight="1">
      <c r="A118" s="339"/>
      <c r="B118" s="339"/>
      <c r="C118" s="72" t="s">
        <v>1124</v>
      </c>
      <c r="D118" s="74">
        <v>2</v>
      </c>
      <c r="E118" s="74">
        <v>0</v>
      </c>
      <c r="F118" s="74">
        <v>0</v>
      </c>
      <c r="G118" s="26">
        <f t="shared" si="12"/>
        <v>2</v>
      </c>
      <c r="H118" s="74">
        <v>0</v>
      </c>
      <c r="I118" s="8"/>
    </row>
    <row r="119" spans="1:9" ht="17.25" customHeight="1">
      <c r="A119" s="339"/>
      <c r="B119" s="339"/>
      <c r="C119" s="72" t="s">
        <v>192</v>
      </c>
      <c r="D119" s="74">
        <v>4</v>
      </c>
      <c r="E119" s="74">
        <v>1</v>
      </c>
      <c r="F119" s="74">
        <v>0</v>
      </c>
      <c r="G119" s="26">
        <f t="shared" si="12"/>
        <v>3</v>
      </c>
      <c r="H119" s="74">
        <v>0</v>
      </c>
      <c r="I119" s="8"/>
    </row>
    <row r="120" spans="1:9" ht="17.25" customHeight="1">
      <c r="A120" s="339"/>
      <c r="B120" s="339"/>
      <c r="C120" s="72" t="s">
        <v>412</v>
      </c>
      <c r="D120" s="74">
        <v>1</v>
      </c>
      <c r="E120" s="74">
        <v>0</v>
      </c>
      <c r="F120" s="74">
        <v>0</v>
      </c>
      <c r="G120" s="26">
        <f t="shared" si="12"/>
        <v>1</v>
      </c>
      <c r="H120" s="74">
        <v>0</v>
      </c>
      <c r="I120" s="8"/>
    </row>
    <row r="121" spans="1:9" ht="17.25" customHeight="1">
      <c r="A121" s="339"/>
      <c r="B121" s="339"/>
      <c r="C121" s="72" t="s">
        <v>188</v>
      </c>
      <c r="D121" s="74">
        <v>2</v>
      </c>
      <c r="E121" s="74">
        <v>0</v>
      </c>
      <c r="F121" s="74">
        <v>0</v>
      </c>
      <c r="G121" s="26">
        <f t="shared" si="12"/>
        <v>2</v>
      </c>
      <c r="H121" s="74">
        <v>0</v>
      </c>
      <c r="I121" s="8"/>
    </row>
    <row r="122" spans="1:9" ht="17.25" customHeight="1">
      <c r="A122" s="339"/>
      <c r="B122" s="339"/>
      <c r="C122" s="227" t="s">
        <v>346</v>
      </c>
      <c r="D122" s="70">
        <v>3</v>
      </c>
      <c r="E122" s="70">
        <v>0</v>
      </c>
      <c r="F122" s="70">
        <v>0</v>
      </c>
      <c r="G122" s="26">
        <f t="shared" si="12"/>
        <v>3</v>
      </c>
      <c r="H122" s="70">
        <v>0</v>
      </c>
      <c r="I122" s="8"/>
    </row>
    <row r="123" spans="1:9" ht="17.25" customHeight="1">
      <c r="A123" s="340"/>
      <c r="B123" s="340"/>
      <c r="C123" s="15" t="s">
        <v>11</v>
      </c>
      <c r="D123" s="9">
        <f>SUM(D117:D122)</f>
        <v>14</v>
      </c>
      <c r="E123" s="9">
        <f t="shared" ref="E123:H123" si="14">SUM(E117:E122)</f>
        <v>1</v>
      </c>
      <c r="F123" s="9">
        <f t="shared" si="14"/>
        <v>0</v>
      </c>
      <c r="G123" s="9">
        <f t="shared" si="14"/>
        <v>13</v>
      </c>
      <c r="H123" s="9">
        <f t="shared" si="14"/>
        <v>0</v>
      </c>
      <c r="I123" s="8"/>
    </row>
    <row r="124" spans="1:9" ht="18.75" customHeight="1">
      <c r="A124" s="69">
        <v>11</v>
      </c>
      <c r="B124" s="228" t="s">
        <v>53</v>
      </c>
      <c r="C124" s="227" t="s">
        <v>1102</v>
      </c>
      <c r="D124" s="70">
        <v>4</v>
      </c>
      <c r="E124" s="70">
        <v>3</v>
      </c>
      <c r="F124" s="70">
        <v>0</v>
      </c>
      <c r="G124" s="70">
        <f>D124-E124</f>
        <v>1</v>
      </c>
      <c r="H124" s="70">
        <v>0</v>
      </c>
      <c r="I124" s="8"/>
    </row>
    <row r="125" spans="1:9" ht="18.75" customHeight="1">
      <c r="A125" s="229">
        <v>12</v>
      </c>
      <c r="B125" s="228" t="s">
        <v>1072</v>
      </c>
      <c r="C125" s="227" t="s">
        <v>1102</v>
      </c>
      <c r="D125" s="230">
        <v>2</v>
      </c>
      <c r="E125" s="230">
        <v>2</v>
      </c>
      <c r="F125" s="230">
        <v>0</v>
      </c>
      <c r="G125" s="298">
        <f t="shared" ref="G125:G130" si="15">D125-E125</f>
        <v>0</v>
      </c>
      <c r="H125" s="230">
        <v>0</v>
      </c>
      <c r="I125" s="8"/>
    </row>
    <row r="126" spans="1:9" ht="18.75" customHeight="1">
      <c r="A126" s="229">
        <v>13</v>
      </c>
      <c r="B126" s="228" t="s">
        <v>1125</v>
      </c>
      <c r="C126" s="227" t="s">
        <v>1102</v>
      </c>
      <c r="D126" s="230">
        <v>3</v>
      </c>
      <c r="E126" s="230">
        <v>1</v>
      </c>
      <c r="F126" s="230">
        <v>0</v>
      </c>
      <c r="G126" s="298">
        <f t="shared" si="15"/>
        <v>2</v>
      </c>
      <c r="H126" s="230">
        <v>0</v>
      </c>
      <c r="I126" s="8"/>
    </row>
    <row r="127" spans="1:9" ht="17.25" customHeight="1">
      <c r="A127" s="69">
        <v>14</v>
      </c>
      <c r="B127" s="8" t="s">
        <v>19</v>
      </c>
      <c r="C127" s="72" t="s">
        <v>183</v>
      </c>
      <c r="D127" s="74">
        <v>2</v>
      </c>
      <c r="E127" s="74">
        <v>0</v>
      </c>
      <c r="F127" s="74">
        <v>0</v>
      </c>
      <c r="G127" s="298">
        <f t="shared" si="15"/>
        <v>2</v>
      </c>
      <c r="H127" s="74">
        <v>0</v>
      </c>
      <c r="I127" s="8"/>
    </row>
    <row r="128" spans="1:9" ht="17.25" customHeight="1">
      <c r="A128" s="229">
        <v>15</v>
      </c>
      <c r="B128" s="8" t="s">
        <v>398</v>
      </c>
      <c r="C128" s="72" t="s">
        <v>1102</v>
      </c>
      <c r="D128" s="74">
        <v>1</v>
      </c>
      <c r="E128" s="74">
        <v>0</v>
      </c>
      <c r="F128" s="74">
        <v>0</v>
      </c>
      <c r="G128" s="298">
        <f t="shared" si="15"/>
        <v>1</v>
      </c>
      <c r="H128" s="74">
        <v>0</v>
      </c>
      <c r="I128" s="8"/>
    </row>
    <row r="129" spans="1:9" ht="17.25" customHeight="1">
      <c r="A129" s="229">
        <v>16</v>
      </c>
      <c r="B129" s="8" t="s">
        <v>1126</v>
      </c>
      <c r="C129" s="72" t="s">
        <v>1102</v>
      </c>
      <c r="D129" s="74">
        <v>5</v>
      </c>
      <c r="E129" s="74">
        <v>0</v>
      </c>
      <c r="F129" s="74">
        <v>0</v>
      </c>
      <c r="G129" s="298">
        <f t="shared" si="15"/>
        <v>5</v>
      </c>
      <c r="H129" s="74">
        <v>0</v>
      </c>
      <c r="I129" s="8"/>
    </row>
    <row r="130" spans="1:9" ht="17.25" customHeight="1">
      <c r="A130" s="229">
        <v>17</v>
      </c>
      <c r="B130" s="8" t="s">
        <v>749</v>
      </c>
      <c r="C130" s="72" t="s">
        <v>1102</v>
      </c>
      <c r="D130" s="74">
        <v>1</v>
      </c>
      <c r="E130" s="74">
        <v>0</v>
      </c>
      <c r="F130" s="74">
        <v>0</v>
      </c>
      <c r="G130" s="298">
        <f t="shared" si="15"/>
        <v>1</v>
      </c>
      <c r="H130" s="74">
        <v>0</v>
      </c>
      <c r="I130" s="8"/>
    </row>
    <row r="131" spans="1:9" ht="17.25" customHeight="1">
      <c r="A131" s="338">
        <v>18</v>
      </c>
      <c r="B131" s="343" t="s">
        <v>1127</v>
      </c>
      <c r="C131" s="72" t="s">
        <v>1102</v>
      </c>
      <c r="D131" s="74">
        <v>1</v>
      </c>
      <c r="E131" s="74">
        <v>1</v>
      </c>
      <c r="F131" s="74">
        <v>0</v>
      </c>
      <c r="G131" s="74">
        <f>D131-E131</f>
        <v>0</v>
      </c>
      <c r="H131" s="74">
        <v>0</v>
      </c>
      <c r="I131" s="8"/>
    </row>
    <row r="132" spans="1:9" ht="17.25" customHeight="1">
      <c r="A132" s="339"/>
      <c r="B132" s="363"/>
      <c r="C132" s="72" t="s">
        <v>533</v>
      </c>
      <c r="D132" s="74">
        <v>5</v>
      </c>
      <c r="E132" s="74">
        <v>0</v>
      </c>
      <c r="F132" s="74">
        <v>0</v>
      </c>
      <c r="G132" s="74">
        <f t="shared" ref="G132:G133" si="16">D132-E132</f>
        <v>5</v>
      </c>
      <c r="H132" s="74">
        <v>0</v>
      </c>
      <c r="I132" s="8"/>
    </row>
    <row r="133" spans="1:9" ht="17.25" customHeight="1">
      <c r="A133" s="340"/>
      <c r="B133" s="344"/>
      <c r="C133" s="72" t="s">
        <v>11</v>
      </c>
      <c r="D133" s="74">
        <f>SUM(D131:D132)</f>
        <v>6</v>
      </c>
      <c r="E133" s="74">
        <f t="shared" ref="E133:H133" si="17">SUM(E131:E132)</f>
        <v>1</v>
      </c>
      <c r="F133" s="74">
        <f t="shared" si="17"/>
        <v>0</v>
      </c>
      <c r="G133" s="74">
        <f t="shared" si="16"/>
        <v>5</v>
      </c>
      <c r="H133" s="74">
        <f t="shared" si="17"/>
        <v>0</v>
      </c>
      <c r="I133" s="8"/>
    </row>
    <row r="134" spans="1:9" ht="24" customHeight="1">
      <c r="A134" s="327" t="s">
        <v>743</v>
      </c>
      <c r="B134" s="327"/>
      <c r="C134" s="327"/>
      <c r="D134" s="150">
        <f>D49+D63+D74+D79+D89+D100+D114+D115+D116+D123+D124+D125+D126+D127+D128+D129+D130+D133</f>
        <v>436</v>
      </c>
      <c r="E134" s="150">
        <f t="shared" ref="E134:H134" si="18">E49+E63+E74+E79+E89+E100+E114+E115+E116+E123+E124+E125+E126+E127+E128+E129+E130+E133</f>
        <v>52</v>
      </c>
      <c r="F134" s="150">
        <f t="shared" si="18"/>
        <v>0</v>
      </c>
      <c r="G134" s="150">
        <f t="shared" si="18"/>
        <v>384</v>
      </c>
      <c r="H134" s="150">
        <f t="shared" si="18"/>
        <v>0</v>
      </c>
      <c r="I134" s="40"/>
    </row>
    <row r="135" spans="1:9" ht="18.75">
      <c r="B135" s="36"/>
      <c r="C135" s="36"/>
    </row>
    <row r="136" spans="1:9" ht="18.75">
      <c r="B136" s="36"/>
      <c r="C136" s="36"/>
    </row>
    <row r="137" spans="1:9" ht="18.75">
      <c r="B137" s="36"/>
      <c r="C137" s="36"/>
    </row>
    <row r="138" spans="1:9" ht="18.75">
      <c r="B138" s="36"/>
      <c r="C138" s="36"/>
    </row>
    <row r="139" spans="1:9" ht="18.75">
      <c r="B139" s="36"/>
      <c r="C139" s="36"/>
    </row>
    <row r="140" spans="1:9" ht="18.75">
      <c r="B140" s="36"/>
      <c r="C140" s="36"/>
    </row>
    <row r="141" spans="1:9" ht="18.75">
      <c r="B141" s="36"/>
      <c r="C141" s="36"/>
    </row>
  </sheetData>
  <mergeCells count="25">
    <mergeCell ref="A134:C134"/>
    <mergeCell ref="B50:B63"/>
    <mergeCell ref="A50:A63"/>
    <mergeCell ref="B64:B74"/>
    <mergeCell ref="A64:A74"/>
    <mergeCell ref="B117:B123"/>
    <mergeCell ref="A117:A123"/>
    <mergeCell ref="B75:B79"/>
    <mergeCell ref="A75:A79"/>
    <mergeCell ref="B80:B89"/>
    <mergeCell ref="A80:A89"/>
    <mergeCell ref="B90:B100"/>
    <mergeCell ref="A90:A100"/>
    <mergeCell ref="B101:B114"/>
    <mergeCell ref="A101:A114"/>
    <mergeCell ref="A131:A133"/>
    <mergeCell ref="B131:B133"/>
    <mergeCell ref="B7:B49"/>
    <mergeCell ref="A7:A49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</sheetPr>
  <dimension ref="A1:I85"/>
  <sheetViews>
    <sheetView workbookViewId="0">
      <pane xSplit="3" ySplit="6" topLeftCell="D10" activePane="bottomRight" state="frozen"/>
      <selection pane="topRight" activeCell="D1" sqref="D1"/>
      <selection pane="bottomLeft" activeCell="A8" sqref="A8"/>
      <selection pane="bottomRight" activeCell="A7" sqref="A7:I15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200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</row>
    <row r="7" spans="1:9" s="34" customFormat="1" ht="24.95" customHeight="1">
      <c r="A7" s="328">
        <v>1</v>
      </c>
      <c r="B7" s="328" t="s">
        <v>176</v>
      </c>
      <c r="C7" s="217" t="s">
        <v>212</v>
      </c>
      <c r="D7" s="53">
        <v>1</v>
      </c>
      <c r="E7" s="53">
        <v>0</v>
      </c>
      <c r="F7" s="53">
        <v>0</v>
      </c>
      <c r="G7" s="53">
        <f>D7-E7</f>
        <v>1</v>
      </c>
      <c r="H7" s="53">
        <v>0</v>
      </c>
      <c r="I7" s="5"/>
    </row>
    <row r="8" spans="1:9" s="34" customFormat="1" ht="24.95" customHeight="1">
      <c r="A8" s="328"/>
      <c r="B8" s="328"/>
      <c r="C8" s="19" t="s">
        <v>201</v>
      </c>
      <c r="D8" s="53">
        <v>5</v>
      </c>
      <c r="E8" s="53">
        <v>3</v>
      </c>
      <c r="F8" s="53">
        <v>3</v>
      </c>
      <c r="G8" s="289">
        <f t="shared" ref="G8:G14" si="0">D8-E8</f>
        <v>2</v>
      </c>
      <c r="H8" s="53">
        <v>0</v>
      </c>
      <c r="I8" s="5"/>
    </row>
    <row r="9" spans="1:9" s="34" customFormat="1" ht="24.95" customHeight="1">
      <c r="A9" s="328"/>
      <c r="B9" s="328"/>
      <c r="C9" s="19" t="s">
        <v>202</v>
      </c>
      <c r="D9" s="53">
        <v>3</v>
      </c>
      <c r="E9" s="53">
        <v>2</v>
      </c>
      <c r="F9" s="53">
        <v>2</v>
      </c>
      <c r="G9" s="289">
        <f t="shared" si="0"/>
        <v>1</v>
      </c>
      <c r="H9" s="53">
        <v>141186</v>
      </c>
      <c r="I9" s="9"/>
    </row>
    <row r="10" spans="1:9" s="34" customFormat="1" ht="24.95" customHeight="1">
      <c r="A10" s="328"/>
      <c r="B10" s="328"/>
      <c r="C10" s="19" t="s">
        <v>203</v>
      </c>
      <c r="D10" s="53">
        <v>30</v>
      </c>
      <c r="E10" s="53">
        <v>1</v>
      </c>
      <c r="F10" s="53">
        <v>1</v>
      </c>
      <c r="G10" s="289">
        <f t="shared" si="0"/>
        <v>29</v>
      </c>
      <c r="H10" s="53">
        <v>0</v>
      </c>
      <c r="I10" s="9"/>
    </row>
    <row r="11" spans="1:9" s="34" customFormat="1" ht="24.95" customHeight="1">
      <c r="A11" s="328"/>
      <c r="B11" s="328"/>
      <c r="C11" s="19" t="s">
        <v>204</v>
      </c>
      <c r="D11" s="53">
        <v>2</v>
      </c>
      <c r="E11" s="53">
        <v>0</v>
      </c>
      <c r="F11" s="53">
        <v>0</v>
      </c>
      <c r="G11" s="289">
        <f t="shared" si="0"/>
        <v>2</v>
      </c>
      <c r="H11" s="53">
        <v>0</v>
      </c>
      <c r="I11" s="9"/>
    </row>
    <row r="12" spans="1:9" s="34" customFormat="1" ht="24.95" customHeight="1">
      <c r="A12" s="328"/>
      <c r="B12" s="328"/>
      <c r="C12" s="217" t="s">
        <v>1002</v>
      </c>
      <c r="D12" s="216">
        <v>1</v>
      </c>
      <c r="E12" s="216">
        <v>0</v>
      </c>
      <c r="F12" s="216">
        <v>0</v>
      </c>
      <c r="G12" s="289">
        <f t="shared" si="0"/>
        <v>1</v>
      </c>
      <c r="H12" s="216">
        <v>0</v>
      </c>
      <c r="I12" s="9"/>
    </row>
    <row r="13" spans="1:9" s="34" customFormat="1" ht="24.95" customHeight="1">
      <c r="A13" s="328"/>
      <c r="B13" s="328"/>
      <c r="C13" s="217" t="s">
        <v>216</v>
      </c>
      <c r="D13" s="216">
        <v>50</v>
      </c>
      <c r="E13" s="216">
        <v>24</v>
      </c>
      <c r="F13" s="216">
        <v>24</v>
      </c>
      <c r="G13" s="289">
        <f t="shared" si="0"/>
        <v>26</v>
      </c>
      <c r="H13" s="216">
        <v>1289660</v>
      </c>
      <c r="I13" s="9"/>
    </row>
    <row r="14" spans="1:9" s="34" customFormat="1" ht="24.95" customHeight="1">
      <c r="A14" s="328"/>
      <c r="B14" s="328"/>
      <c r="C14" s="217" t="s">
        <v>1003</v>
      </c>
      <c r="D14" s="216">
        <v>1</v>
      </c>
      <c r="E14" s="216">
        <v>0</v>
      </c>
      <c r="F14" s="216">
        <v>0</v>
      </c>
      <c r="G14" s="289">
        <f t="shared" si="0"/>
        <v>1</v>
      </c>
      <c r="H14" s="216">
        <v>0</v>
      </c>
      <c r="I14" s="9"/>
    </row>
    <row r="15" spans="1:9" s="34" customFormat="1" ht="24">
      <c r="A15" s="328"/>
      <c r="B15" s="328"/>
      <c r="C15" s="15" t="s">
        <v>11</v>
      </c>
      <c r="D15" s="9">
        <f>SUM(D7:D14)</f>
        <v>93</v>
      </c>
      <c r="E15" s="9">
        <f t="shared" ref="E15:G15" si="1">SUM(E7:E14)</f>
        <v>30</v>
      </c>
      <c r="F15" s="9">
        <f t="shared" si="1"/>
        <v>30</v>
      </c>
      <c r="G15" s="9">
        <f t="shared" si="1"/>
        <v>63</v>
      </c>
      <c r="H15" s="9">
        <f t="shared" ref="H15" si="2">SUM(H7:H14)</f>
        <v>1430846</v>
      </c>
      <c r="I15" s="53"/>
    </row>
    <row r="16" spans="1:9" s="34" customFormat="1" ht="24">
      <c r="A16" s="328">
        <v>2</v>
      </c>
      <c r="B16" s="328" t="s">
        <v>18</v>
      </c>
      <c r="C16" s="52" t="s">
        <v>205</v>
      </c>
      <c r="D16" s="53">
        <v>3</v>
      </c>
      <c r="E16" s="53">
        <v>1</v>
      </c>
      <c r="F16" s="53">
        <v>1</v>
      </c>
      <c r="G16" s="104">
        <f>D16-E16</f>
        <v>2</v>
      </c>
      <c r="H16" s="53">
        <v>0</v>
      </c>
      <c r="I16" s="53"/>
    </row>
    <row r="17" spans="1:9" s="34" customFormat="1" ht="24">
      <c r="A17" s="328"/>
      <c r="B17" s="328"/>
      <c r="C17" s="52" t="s">
        <v>206</v>
      </c>
      <c r="D17" s="53">
        <v>1</v>
      </c>
      <c r="E17" s="53">
        <v>0</v>
      </c>
      <c r="F17" s="53">
        <v>0</v>
      </c>
      <c r="G17" s="289">
        <f t="shared" ref="G17:G26" si="3">D17-E17</f>
        <v>1</v>
      </c>
      <c r="H17" s="53">
        <v>0</v>
      </c>
      <c r="I17" s="53"/>
    </row>
    <row r="18" spans="1:9" s="34" customFormat="1" ht="24">
      <c r="A18" s="328"/>
      <c r="B18" s="328"/>
      <c r="C18" s="52" t="s">
        <v>207</v>
      </c>
      <c r="D18" s="53">
        <v>2</v>
      </c>
      <c r="E18" s="53">
        <v>1</v>
      </c>
      <c r="F18" s="53">
        <v>1</v>
      </c>
      <c r="G18" s="289">
        <f t="shared" si="3"/>
        <v>1</v>
      </c>
      <c r="H18" s="53">
        <v>0</v>
      </c>
      <c r="I18" s="53"/>
    </row>
    <row r="19" spans="1:9" s="34" customFormat="1" ht="24">
      <c r="A19" s="328"/>
      <c r="B19" s="328"/>
      <c r="C19" s="215" t="s">
        <v>1004</v>
      </c>
      <c r="D19" s="53">
        <v>2</v>
      </c>
      <c r="E19" s="53">
        <v>1</v>
      </c>
      <c r="F19" s="53">
        <v>1</v>
      </c>
      <c r="G19" s="289">
        <f t="shared" si="3"/>
        <v>1</v>
      </c>
      <c r="H19" s="53">
        <v>155000</v>
      </c>
      <c r="I19" s="53"/>
    </row>
    <row r="20" spans="1:9" s="34" customFormat="1" ht="24">
      <c r="A20" s="328"/>
      <c r="B20" s="328"/>
      <c r="C20" s="215" t="s">
        <v>222</v>
      </c>
      <c r="D20" s="53">
        <v>1</v>
      </c>
      <c r="E20" s="53">
        <v>0</v>
      </c>
      <c r="F20" s="53">
        <v>0</v>
      </c>
      <c r="G20" s="289">
        <f t="shared" si="3"/>
        <v>1</v>
      </c>
      <c r="H20" s="53">
        <v>0</v>
      </c>
      <c r="I20" s="53"/>
    </row>
    <row r="21" spans="1:9" s="34" customFormat="1" ht="24">
      <c r="A21" s="328"/>
      <c r="B21" s="328"/>
      <c r="C21" s="215" t="s">
        <v>208</v>
      </c>
      <c r="D21" s="53">
        <v>1</v>
      </c>
      <c r="E21" s="53">
        <v>0</v>
      </c>
      <c r="F21" s="53">
        <v>0</v>
      </c>
      <c r="G21" s="289">
        <f t="shared" si="3"/>
        <v>1</v>
      </c>
      <c r="H21" s="53">
        <v>0</v>
      </c>
      <c r="I21" s="53"/>
    </row>
    <row r="22" spans="1:9" s="34" customFormat="1" ht="24">
      <c r="A22" s="328"/>
      <c r="B22" s="328"/>
      <c r="C22" s="215" t="s">
        <v>1005</v>
      </c>
      <c r="D22" s="53">
        <v>4</v>
      </c>
      <c r="E22" s="53">
        <v>1</v>
      </c>
      <c r="F22" s="53">
        <v>1</v>
      </c>
      <c r="G22" s="289">
        <f t="shared" si="3"/>
        <v>3</v>
      </c>
      <c r="H22" s="53">
        <v>96000</v>
      </c>
      <c r="I22" s="53"/>
    </row>
    <row r="23" spans="1:9" s="34" customFormat="1" ht="24">
      <c r="A23" s="328"/>
      <c r="B23" s="328"/>
      <c r="C23" s="215" t="s">
        <v>1006</v>
      </c>
      <c r="D23" s="53">
        <v>7</v>
      </c>
      <c r="E23" s="53">
        <v>2</v>
      </c>
      <c r="F23" s="53">
        <v>2</v>
      </c>
      <c r="G23" s="289">
        <f t="shared" si="3"/>
        <v>5</v>
      </c>
      <c r="H23" s="53">
        <v>0</v>
      </c>
      <c r="I23" s="53"/>
    </row>
    <row r="24" spans="1:9" s="34" customFormat="1" ht="24">
      <c r="A24" s="328"/>
      <c r="B24" s="328"/>
      <c r="C24" s="215" t="s">
        <v>209</v>
      </c>
      <c r="D24" s="53">
        <v>1</v>
      </c>
      <c r="E24" s="53">
        <v>0</v>
      </c>
      <c r="F24" s="53">
        <v>0</v>
      </c>
      <c r="G24" s="289">
        <f t="shared" si="3"/>
        <v>1</v>
      </c>
      <c r="H24" s="53">
        <v>0</v>
      </c>
      <c r="I24" s="53"/>
    </row>
    <row r="25" spans="1:9" s="34" customFormat="1" ht="24">
      <c r="A25" s="328"/>
      <c r="B25" s="328"/>
      <c r="C25" s="52" t="s">
        <v>210</v>
      </c>
      <c r="D25" s="53">
        <v>1</v>
      </c>
      <c r="E25" s="53">
        <v>1</v>
      </c>
      <c r="F25" s="53">
        <v>1</v>
      </c>
      <c r="G25" s="289">
        <f t="shared" si="3"/>
        <v>0</v>
      </c>
      <c r="H25" s="53">
        <v>53000</v>
      </c>
      <c r="I25" s="53"/>
    </row>
    <row r="26" spans="1:9" s="34" customFormat="1" ht="24">
      <c r="A26" s="328"/>
      <c r="B26" s="328"/>
      <c r="C26" s="52" t="s">
        <v>211</v>
      </c>
      <c r="D26" s="53">
        <v>2</v>
      </c>
      <c r="E26" s="53">
        <v>2</v>
      </c>
      <c r="F26" s="53">
        <v>0</v>
      </c>
      <c r="G26" s="289">
        <f t="shared" si="3"/>
        <v>0</v>
      </c>
      <c r="H26" s="53">
        <v>0</v>
      </c>
      <c r="I26" s="53"/>
    </row>
    <row r="27" spans="1:9" s="34" customFormat="1" ht="24">
      <c r="A27" s="328"/>
      <c r="B27" s="328"/>
      <c r="C27" s="15" t="s">
        <v>11</v>
      </c>
      <c r="D27" s="9">
        <f>SUM(D16:D26)</f>
        <v>25</v>
      </c>
      <c r="E27" s="9">
        <f t="shared" ref="E27:G27" si="4">SUM(E16:E26)</f>
        <v>9</v>
      </c>
      <c r="F27" s="9">
        <f t="shared" si="4"/>
        <v>7</v>
      </c>
      <c r="G27" s="9">
        <f t="shared" si="4"/>
        <v>16</v>
      </c>
      <c r="H27" s="9">
        <f>SUM(H16:H26)</f>
        <v>304000</v>
      </c>
      <c r="I27" s="53"/>
    </row>
    <row r="28" spans="1:9" s="34" customFormat="1" ht="24">
      <c r="A28" s="320">
        <v>3</v>
      </c>
      <c r="B28" s="328" t="s">
        <v>16</v>
      </c>
      <c r="C28" s="52" t="s">
        <v>212</v>
      </c>
      <c r="D28" s="38">
        <v>2</v>
      </c>
      <c r="E28" s="38">
        <v>0</v>
      </c>
      <c r="F28" s="38">
        <v>0</v>
      </c>
      <c r="G28" s="104">
        <f t="shared" ref="G28:G39" si="5">D28-F28</f>
        <v>2</v>
      </c>
      <c r="H28" s="38">
        <v>0</v>
      </c>
      <c r="I28" s="38"/>
    </row>
    <row r="29" spans="1:9" s="34" customFormat="1" ht="24">
      <c r="A29" s="321"/>
      <c r="B29" s="328"/>
      <c r="C29" s="215" t="s">
        <v>1007</v>
      </c>
      <c r="D29" s="38">
        <v>1</v>
      </c>
      <c r="E29" s="38">
        <v>0</v>
      </c>
      <c r="F29" s="38">
        <v>0</v>
      </c>
      <c r="G29" s="104">
        <f t="shared" si="5"/>
        <v>1</v>
      </c>
      <c r="H29" s="38">
        <v>0</v>
      </c>
      <c r="I29" s="38"/>
    </row>
    <row r="30" spans="1:9" s="34" customFormat="1" ht="24">
      <c r="A30" s="321"/>
      <c r="B30" s="328"/>
      <c r="C30" s="52" t="s">
        <v>213</v>
      </c>
      <c r="D30" s="38">
        <v>2</v>
      </c>
      <c r="E30" s="38">
        <v>0</v>
      </c>
      <c r="F30" s="38">
        <v>0</v>
      </c>
      <c r="G30" s="104">
        <f t="shared" si="5"/>
        <v>2</v>
      </c>
      <c r="H30" s="38">
        <v>0</v>
      </c>
      <c r="I30" s="38"/>
    </row>
    <row r="31" spans="1:9" s="34" customFormat="1" ht="24">
      <c r="A31" s="321"/>
      <c r="B31" s="328"/>
      <c r="C31" s="52" t="s">
        <v>214</v>
      </c>
      <c r="D31" s="38">
        <v>3</v>
      </c>
      <c r="E31" s="38">
        <v>0</v>
      </c>
      <c r="F31" s="38">
        <v>0</v>
      </c>
      <c r="G31" s="104">
        <f t="shared" si="5"/>
        <v>3</v>
      </c>
      <c r="H31" s="38">
        <v>0</v>
      </c>
      <c r="I31" s="38"/>
    </row>
    <row r="32" spans="1:9" s="34" customFormat="1" ht="24">
      <c r="A32" s="321"/>
      <c r="B32" s="328"/>
      <c r="C32" s="290" t="s">
        <v>1404</v>
      </c>
      <c r="D32" s="38">
        <v>2</v>
      </c>
      <c r="E32" s="38">
        <v>0</v>
      </c>
      <c r="F32" s="38">
        <v>0</v>
      </c>
      <c r="G32" s="104">
        <f t="shared" si="5"/>
        <v>2</v>
      </c>
      <c r="H32" s="38">
        <v>0</v>
      </c>
      <c r="I32" s="38"/>
    </row>
    <row r="33" spans="1:9" s="34" customFormat="1" ht="24">
      <c r="A33" s="321"/>
      <c r="B33" s="328"/>
      <c r="C33" s="103" t="s">
        <v>611</v>
      </c>
      <c r="D33" s="38">
        <v>2</v>
      </c>
      <c r="E33" s="38">
        <v>0</v>
      </c>
      <c r="F33" s="38">
        <v>0</v>
      </c>
      <c r="G33" s="104">
        <f t="shared" si="5"/>
        <v>2</v>
      </c>
      <c r="H33" s="38">
        <v>0</v>
      </c>
      <c r="I33" s="38"/>
    </row>
    <row r="34" spans="1:9" s="34" customFormat="1" ht="24">
      <c r="A34" s="321"/>
      <c r="B34" s="328"/>
      <c r="C34" s="215" t="s">
        <v>1006</v>
      </c>
      <c r="D34" s="38">
        <v>13</v>
      </c>
      <c r="E34" s="38">
        <v>6</v>
      </c>
      <c r="F34" s="38">
        <v>6</v>
      </c>
      <c r="G34" s="104">
        <f t="shared" si="5"/>
        <v>7</v>
      </c>
      <c r="H34" s="38">
        <v>278443</v>
      </c>
      <c r="I34" s="38"/>
    </row>
    <row r="35" spans="1:9" s="34" customFormat="1" ht="24">
      <c r="A35" s="321"/>
      <c r="B35" s="328"/>
      <c r="C35" s="52" t="s">
        <v>201</v>
      </c>
      <c r="D35" s="38">
        <v>4</v>
      </c>
      <c r="E35" s="38">
        <v>0</v>
      </c>
      <c r="F35" s="38">
        <v>0</v>
      </c>
      <c r="G35" s="104">
        <f t="shared" si="5"/>
        <v>4</v>
      </c>
      <c r="H35" s="38">
        <v>0</v>
      </c>
      <c r="I35" s="38"/>
    </row>
    <row r="36" spans="1:9" s="34" customFormat="1" ht="24">
      <c r="A36" s="321"/>
      <c r="B36" s="328"/>
      <c r="C36" s="290" t="s">
        <v>1405</v>
      </c>
      <c r="D36" s="38">
        <v>1</v>
      </c>
      <c r="E36" s="38">
        <v>0</v>
      </c>
      <c r="F36" s="38">
        <v>0</v>
      </c>
      <c r="G36" s="104">
        <f t="shared" si="5"/>
        <v>1</v>
      </c>
      <c r="H36" s="38">
        <v>0</v>
      </c>
      <c r="I36" s="38"/>
    </row>
    <row r="37" spans="1:9" s="34" customFormat="1" ht="24">
      <c r="A37" s="321"/>
      <c r="B37" s="328"/>
      <c r="C37" s="52" t="s">
        <v>217</v>
      </c>
      <c r="D37" s="38">
        <v>11</v>
      </c>
      <c r="E37" s="38">
        <v>1</v>
      </c>
      <c r="F37" s="38">
        <v>1</v>
      </c>
      <c r="G37" s="104">
        <f t="shared" si="5"/>
        <v>10</v>
      </c>
      <c r="H37" s="38">
        <v>0</v>
      </c>
      <c r="I37" s="38"/>
    </row>
    <row r="38" spans="1:9" s="34" customFormat="1" ht="24">
      <c r="A38" s="321"/>
      <c r="B38" s="328"/>
      <c r="C38" s="215" t="s">
        <v>211</v>
      </c>
      <c r="D38" s="38">
        <v>19</v>
      </c>
      <c r="E38" s="38">
        <v>0</v>
      </c>
      <c r="F38" s="38">
        <v>0</v>
      </c>
      <c r="G38" s="104">
        <f t="shared" si="5"/>
        <v>19</v>
      </c>
      <c r="H38" s="38">
        <v>0</v>
      </c>
      <c r="I38" s="38"/>
    </row>
    <row r="39" spans="1:9" s="34" customFormat="1" ht="24">
      <c r="A39" s="321"/>
      <c r="B39" s="328"/>
      <c r="C39" s="103" t="s">
        <v>612</v>
      </c>
      <c r="D39" s="38">
        <v>1</v>
      </c>
      <c r="E39" s="38">
        <v>0</v>
      </c>
      <c r="F39" s="38">
        <v>0</v>
      </c>
      <c r="G39" s="104">
        <f t="shared" si="5"/>
        <v>1</v>
      </c>
      <c r="H39" s="38">
        <v>0</v>
      </c>
      <c r="I39" s="38"/>
    </row>
    <row r="40" spans="1:9" s="34" customFormat="1" ht="24">
      <c r="A40" s="322"/>
      <c r="B40" s="328"/>
      <c r="C40" s="15" t="s">
        <v>11</v>
      </c>
      <c r="D40" s="39">
        <f>SUM(D28:D39)</f>
        <v>61</v>
      </c>
      <c r="E40" s="39">
        <f t="shared" ref="E40:G40" si="6">SUM(E28:E39)</f>
        <v>7</v>
      </c>
      <c r="F40" s="39">
        <f t="shared" si="6"/>
        <v>7</v>
      </c>
      <c r="G40" s="39">
        <f t="shared" si="6"/>
        <v>54</v>
      </c>
      <c r="H40" s="39">
        <f t="shared" ref="H40" si="7">SUM(H28:H39)</f>
        <v>278443</v>
      </c>
      <c r="I40" s="38"/>
    </row>
    <row r="41" spans="1:9" s="34" customFormat="1" ht="24">
      <c r="A41" s="320">
        <v>4</v>
      </c>
      <c r="B41" s="324" t="s">
        <v>24</v>
      </c>
      <c r="C41" s="215" t="s">
        <v>1008</v>
      </c>
      <c r="D41" s="38">
        <v>2</v>
      </c>
      <c r="E41" s="38">
        <v>0</v>
      </c>
      <c r="F41" s="38">
        <v>0</v>
      </c>
      <c r="G41" s="38">
        <f>D41-E41</f>
        <v>2</v>
      </c>
      <c r="H41" s="38">
        <v>0</v>
      </c>
      <c r="I41" s="38"/>
    </row>
    <row r="42" spans="1:9" s="34" customFormat="1" ht="24">
      <c r="A42" s="321"/>
      <c r="B42" s="325"/>
      <c r="C42" s="52" t="s">
        <v>218</v>
      </c>
      <c r="D42" s="38">
        <v>11</v>
      </c>
      <c r="E42" s="38">
        <v>6</v>
      </c>
      <c r="F42" s="38">
        <v>6</v>
      </c>
      <c r="G42" s="38">
        <f t="shared" ref="G42:G52" si="8">D42-E42</f>
        <v>5</v>
      </c>
      <c r="H42" s="38">
        <v>227090</v>
      </c>
      <c r="I42" s="38"/>
    </row>
    <row r="43" spans="1:9" s="34" customFormat="1" ht="24">
      <c r="A43" s="321"/>
      <c r="B43" s="325"/>
      <c r="C43" s="52" t="s">
        <v>206</v>
      </c>
      <c r="D43" s="38">
        <v>8</v>
      </c>
      <c r="E43" s="38">
        <v>4</v>
      </c>
      <c r="F43" s="38">
        <v>4</v>
      </c>
      <c r="G43" s="38">
        <f t="shared" si="8"/>
        <v>4</v>
      </c>
      <c r="H43" s="38">
        <v>157236</v>
      </c>
      <c r="I43" s="38"/>
    </row>
    <row r="44" spans="1:9" s="34" customFormat="1" ht="24">
      <c r="A44" s="321"/>
      <c r="B44" s="325"/>
      <c r="C44" s="52" t="s">
        <v>219</v>
      </c>
      <c r="D44" s="38">
        <v>2</v>
      </c>
      <c r="E44" s="38">
        <v>2</v>
      </c>
      <c r="F44" s="38">
        <v>0</v>
      </c>
      <c r="G44" s="38">
        <f t="shared" si="8"/>
        <v>0</v>
      </c>
      <c r="H44" s="38">
        <v>105900</v>
      </c>
      <c r="I44" s="38"/>
    </row>
    <row r="45" spans="1:9" s="34" customFormat="1" ht="24">
      <c r="A45" s="321"/>
      <c r="B45" s="325"/>
      <c r="C45" s="52" t="s">
        <v>220</v>
      </c>
      <c r="D45" s="38">
        <v>1</v>
      </c>
      <c r="E45" s="38">
        <v>1</v>
      </c>
      <c r="F45" s="38">
        <v>0</v>
      </c>
      <c r="G45" s="38">
        <f t="shared" si="8"/>
        <v>0</v>
      </c>
      <c r="H45" s="38">
        <v>52400</v>
      </c>
      <c r="I45" s="38"/>
    </row>
    <row r="46" spans="1:9" s="34" customFormat="1" ht="24">
      <c r="A46" s="321"/>
      <c r="B46" s="325"/>
      <c r="C46" s="52" t="s">
        <v>221</v>
      </c>
      <c r="D46" s="38">
        <v>2</v>
      </c>
      <c r="E46" s="38">
        <v>0</v>
      </c>
      <c r="F46" s="38">
        <v>0</v>
      </c>
      <c r="G46" s="38">
        <f t="shared" si="8"/>
        <v>2</v>
      </c>
      <c r="H46" s="38">
        <v>0</v>
      </c>
      <c r="I46" s="38"/>
    </row>
    <row r="47" spans="1:9" s="34" customFormat="1" ht="24">
      <c r="A47" s="321"/>
      <c r="B47" s="325"/>
      <c r="C47" s="215" t="s">
        <v>201</v>
      </c>
      <c r="D47" s="38">
        <v>1</v>
      </c>
      <c r="E47" s="38">
        <v>0</v>
      </c>
      <c r="F47" s="38">
        <v>0</v>
      </c>
      <c r="G47" s="38">
        <f t="shared" si="8"/>
        <v>1</v>
      </c>
      <c r="H47" s="38">
        <v>0</v>
      </c>
      <c r="I47" s="38"/>
    </row>
    <row r="48" spans="1:9" s="34" customFormat="1" ht="24">
      <c r="A48" s="321"/>
      <c r="B48" s="325"/>
      <c r="C48" s="215" t="s">
        <v>212</v>
      </c>
      <c r="D48" s="38">
        <v>1</v>
      </c>
      <c r="E48" s="38">
        <v>0</v>
      </c>
      <c r="F48" s="38">
        <v>0</v>
      </c>
      <c r="G48" s="38">
        <f t="shared" si="8"/>
        <v>1</v>
      </c>
      <c r="H48" s="38">
        <v>0</v>
      </c>
      <c r="I48" s="38"/>
    </row>
    <row r="49" spans="1:9" s="34" customFormat="1" ht="24">
      <c r="A49" s="321"/>
      <c r="B49" s="325"/>
      <c r="C49" s="52" t="s">
        <v>223</v>
      </c>
      <c r="D49" s="38">
        <v>7</v>
      </c>
      <c r="E49" s="38">
        <v>2</v>
      </c>
      <c r="F49" s="38">
        <v>0</v>
      </c>
      <c r="G49" s="38">
        <f t="shared" si="8"/>
        <v>5</v>
      </c>
      <c r="H49" s="38">
        <v>0</v>
      </c>
      <c r="I49" s="38"/>
    </row>
    <row r="50" spans="1:9" s="34" customFormat="1" ht="24">
      <c r="A50" s="321"/>
      <c r="B50" s="325"/>
      <c r="C50" s="52" t="s">
        <v>117</v>
      </c>
      <c r="D50" s="38">
        <v>4</v>
      </c>
      <c r="E50" s="38">
        <v>0</v>
      </c>
      <c r="F50" s="38">
        <v>0</v>
      </c>
      <c r="G50" s="38">
        <f t="shared" si="8"/>
        <v>4</v>
      </c>
      <c r="H50" s="38">
        <v>0</v>
      </c>
      <c r="I50" s="38"/>
    </row>
    <row r="51" spans="1:9" s="34" customFormat="1" ht="24">
      <c r="A51" s="321"/>
      <c r="B51" s="325"/>
      <c r="C51" s="215" t="s">
        <v>494</v>
      </c>
      <c r="D51" s="38">
        <v>5</v>
      </c>
      <c r="E51" s="38">
        <v>0</v>
      </c>
      <c r="F51" s="38">
        <v>0</v>
      </c>
      <c r="G51" s="38">
        <f t="shared" si="8"/>
        <v>5</v>
      </c>
      <c r="H51" s="38">
        <v>0</v>
      </c>
      <c r="I51" s="38"/>
    </row>
    <row r="52" spans="1:9" s="34" customFormat="1" ht="24">
      <c r="A52" s="321"/>
      <c r="B52" s="325"/>
      <c r="C52" s="290" t="s">
        <v>1406</v>
      </c>
      <c r="D52" s="38">
        <v>2</v>
      </c>
      <c r="E52" s="38">
        <v>0</v>
      </c>
      <c r="F52" s="38">
        <v>0</v>
      </c>
      <c r="G52" s="38">
        <f t="shared" si="8"/>
        <v>2</v>
      </c>
      <c r="H52" s="38">
        <v>0</v>
      </c>
      <c r="I52" s="38"/>
    </row>
    <row r="53" spans="1:9" s="34" customFormat="1" ht="24">
      <c r="A53" s="322"/>
      <c r="B53" s="326"/>
      <c r="C53" s="15" t="s">
        <v>11</v>
      </c>
      <c r="D53" s="39">
        <f>SUM(D41:D52)</f>
        <v>46</v>
      </c>
      <c r="E53" s="39">
        <f t="shared" ref="E53:H53" si="9">SUM(E41:E52)</f>
        <v>15</v>
      </c>
      <c r="F53" s="39">
        <f t="shared" si="9"/>
        <v>10</v>
      </c>
      <c r="G53" s="39">
        <f t="shared" si="9"/>
        <v>31</v>
      </c>
      <c r="H53" s="39">
        <f t="shared" si="9"/>
        <v>542626</v>
      </c>
      <c r="I53" s="38"/>
    </row>
    <row r="54" spans="1:9" s="34" customFormat="1" ht="24">
      <c r="A54" s="320">
        <v>5</v>
      </c>
      <c r="B54" s="328" t="s">
        <v>224</v>
      </c>
      <c r="C54" s="52" t="s">
        <v>225</v>
      </c>
      <c r="D54" s="38">
        <v>3</v>
      </c>
      <c r="E54" s="38">
        <v>0</v>
      </c>
      <c r="F54" s="38">
        <v>0</v>
      </c>
      <c r="G54" s="104">
        <f>D54-E54</f>
        <v>3</v>
      </c>
      <c r="H54" s="38">
        <v>0</v>
      </c>
      <c r="I54" s="38"/>
    </row>
    <row r="55" spans="1:9" s="34" customFormat="1" ht="24">
      <c r="A55" s="321"/>
      <c r="B55" s="328"/>
      <c r="C55" s="103" t="s">
        <v>613</v>
      </c>
      <c r="D55" s="38">
        <v>5</v>
      </c>
      <c r="E55" s="38">
        <v>0</v>
      </c>
      <c r="F55" s="38">
        <v>0</v>
      </c>
      <c r="G55" s="289">
        <f t="shared" ref="G55:G59" si="10">D55-E55</f>
        <v>5</v>
      </c>
      <c r="H55" s="38">
        <v>0</v>
      </c>
      <c r="I55" s="38"/>
    </row>
    <row r="56" spans="1:9" s="34" customFormat="1" ht="24">
      <c r="A56" s="321"/>
      <c r="B56" s="328"/>
      <c r="C56" s="52" t="s">
        <v>205</v>
      </c>
      <c r="D56" s="38">
        <v>7</v>
      </c>
      <c r="E56" s="38">
        <v>4</v>
      </c>
      <c r="F56" s="38">
        <v>0</v>
      </c>
      <c r="G56" s="289">
        <f t="shared" si="10"/>
        <v>3</v>
      </c>
      <c r="H56" s="38">
        <v>0</v>
      </c>
      <c r="I56" s="38"/>
    </row>
    <row r="57" spans="1:9" s="34" customFormat="1" ht="24">
      <c r="A57" s="321"/>
      <c r="B57" s="328"/>
      <c r="C57" s="52" t="s">
        <v>212</v>
      </c>
      <c r="D57" s="38">
        <v>1</v>
      </c>
      <c r="E57" s="38">
        <v>0</v>
      </c>
      <c r="F57" s="38">
        <v>0</v>
      </c>
      <c r="G57" s="289">
        <f t="shared" si="10"/>
        <v>1</v>
      </c>
      <c r="H57" s="38">
        <v>0</v>
      </c>
      <c r="I57" s="38"/>
    </row>
    <row r="58" spans="1:9" s="34" customFormat="1" ht="24">
      <c r="A58" s="321"/>
      <c r="B58" s="328"/>
      <c r="C58" s="52" t="s">
        <v>226</v>
      </c>
      <c r="D58" s="38">
        <v>1</v>
      </c>
      <c r="E58" s="38">
        <v>0</v>
      </c>
      <c r="F58" s="38">
        <v>0</v>
      </c>
      <c r="G58" s="289">
        <f t="shared" si="10"/>
        <v>1</v>
      </c>
      <c r="H58" s="38">
        <v>0</v>
      </c>
      <c r="I58" s="38"/>
    </row>
    <row r="59" spans="1:9" s="34" customFormat="1" ht="24">
      <c r="A59" s="321"/>
      <c r="B59" s="328"/>
      <c r="C59" s="215" t="s">
        <v>1006</v>
      </c>
      <c r="D59" s="38">
        <v>1</v>
      </c>
      <c r="E59" s="38">
        <v>1</v>
      </c>
      <c r="F59" s="38">
        <v>0</v>
      </c>
      <c r="G59" s="289">
        <f t="shared" si="10"/>
        <v>0</v>
      </c>
      <c r="H59" s="38">
        <v>0</v>
      </c>
      <c r="I59" s="38"/>
    </row>
    <row r="60" spans="1:9" s="34" customFormat="1" ht="24">
      <c r="A60" s="322"/>
      <c r="B60" s="328"/>
      <c r="C60" s="15" t="s">
        <v>11</v>
      </c>
      <c r="D60" s="39">
        <f>SUM(D54:D59)</f>
        <v>18</v>
      </c>
      <c r="E60" s="39">
        <f t="shared" ref="E60:H60" si="11">SUM(E54:E59)</f>
        <v>5</v>
      </c>
      <c r="F60" s="39">
        <f t="shared" si="11"/>
        <v>0</v>
      </c>
      <c r="G60" s="39">
        <f t="shared" si="11"/>
        <v>13</v>
      </c>
      <c r="H60" s="39">
        <f t="shared" si="11"/>
        <v>0</v>
      </c>
      <c r="I60" s="38"/>
    </row>
    <row r="61" spans="1:9" ht="24">
      <c r="A61" s="329">
        <v>6</v>
      </c>
      <c r="B61" s="356" t="s">
        <v>17</v>
      </c>
      <c r="C61" s="20" t="s">
        <v>117</v>
      </c>
      <c r="D61" s="120">
        <v>1</v>
      </c>
      <c r="E61" s="120">
        <v>0</v>
      </c>
      <c r="F61" s="120">
        <v>0</v>
      </c>
      <c r="G61" s="120">
        <f>D61-E61</f>
        <v>1</v>
      </c>
      <c r="H61" s="120">
        <v>0</v>
      </c>
      <c r="I61" s="34"/>
    </row>
    <row r="62" spans="1:9" ht="24">
      <c r="A62" s="329"/>
      <c r="B62" s="356"/>
      <c r="C62" s="20" t="s">
        <v>615</v>
      </c>
      <c r="D62" s="120">
        <v>2</v>
      </c>
      <c r="E62" s="120">
        <v>0</v>
      </c>
      <c r="F62" s="120">
        <v>0</v>
      </c>
      <c r="G62" s="120">
        <f t="shared" ref="G62:G63" si="12">D62-E62</f>
        <v>2</v>
      </c>
      <c r="H62" s="120">
        <v>0</v>
      </c>
      <c r="I62" s="34"/>
    </row>
    <row r="63" spans="1:9" ht="24">
      <c r="A63" s="329"/>
      <c r="B63" s="356"/>
      <c r="C63" s="20" t="s">
        <v>616</v>
      </c>
      <c r="D63" s="120">
        <v>15</v>
      </c>
      <c r="E63" s="120">
        <v>1</v>
      </c>
      <c r="F63" s="120">
        <v>1</v>
      </c>
      <c r="G63" s="120">
        <f t="shared" si="12"/>
        <v>14</v>
      </c>
      <c r="H63" s="120">
        <v>0</v>
      </c>
      <c r="I63" s="34"/>
    </row>
    <row r="64" spans="1:9" ht="24">
      <c r="A64" s="329"/>
      <c r="B64" s="356"/>
      <c r="C64" s="21" t="s">
        <v>11</v>
      </c>
      <c r="D64" s="121">
        <f>SUM(D61:D63)</f>
        <v>18</v>
      </c>
      <c r="E64" s="121">
        <f t="shared" ref="E64:H64" si="13">SUM(E61:E63)</f>
        <v>1</v>
      </c>
      <c r="F64" s="121">
        <f t="shared" si="13"/>
        <v>1</v>
      </c>
      <c r="G64" s="121">
        <f t="shared" si="13"/>
        <v>17</v>
      </c>
      <c r="H64" s="121">
        <f t="shared" si="13"/>
        <v>0</v>
      </c>
      <c r="I64" s="34"/>
    </row>
    <row r="65" spans="1:9" ht="24">
      <c r="A65" s="106">
        <v>7</v>
      </c>
      <c r="B65" s="45" t="s">
        <v>20</v>
      </c>
      <c r="C65" s="20" t="s">
        <v>117</v>
      </c>
      <c r="D65" s="120">
        <v>1</v>
      </c>
      <c r="E65" s="120">
        <v>0</v>
      </c>
      <c r="F65" s="120">
        <v>0</v>
      </c>
      <c r="G65" s="120">
        <f>D65-E65</f>
        <v>1</v>
      </c>
      <c r="H65" s="120">
        <v>0</v>
      </c>
      <c r="I65" s="34"/>
    </row>
    <row r="66" spans="1:9" ht="24">
      <c r="A66" s="106">
        <v>8</v>
      </c>
      <c r="B66" s="45" t="s">
        <v>19</v>
      </c>
      <c r="C66" s="20" t="s">
        <v>117</v>
      </c>
      <c r="D66" s="120">
        <v>2</v>
      </c>
      <c r="E66" s="120">
        <v>0</v>
      </c>
      <c r="F66" s="120">
        <v>0</v>
      </c>
      <c r="G66" s="120">
        <f t="shared" ref="G66:G72" si="14">D66-E66</f>
        <v>2</v>
      </c>
      <c r="H66" s="120">
        <v>0</v>
      </c>
      <c r="I66" s="34"/>
    </row>
    <row r="67" spans="1:9" ht="24">
      <c r="A67" s="106">
        <v>9</v>
      </c>
      <c r="B67" s="45" t="s">
        <v>53</v>
      </c>
      <c r="C67" s="20" t="s">
        <v>117</v>
      </c>
      <c r="D67" s="120">
        <v>21</v>
      </c>
      <c r="E67" s="120">
        <v>14</v>
      </c>
      <c r="F67" s="120">
        <v>14</v>
      </c>
      <c r="G67" s="120">
        <f t="shared" si="14"/>
        <v>7</v>
      </c>
      <c r="H67" s="120">
        <v>555966</v>
      </c>
      <c r="I67" s="34"/>
    </row>
    <row r="68" spans="1:9" ht="24">
      <c r="A68" s="106">
        <v>10</v>
      </c>
      <c r="B68" s="45" t="s">
        <v>617</v>
      </c>
      <c r="C68" s="20" t="s">
        <v>117</v>
      </c>
      <c r="D68" s="120">
        <v>10</v>
      </c>
      <c r="E68" s="120">
        <v>1</v>
      </c>
      <c r="F68" s="120">
        <v>1</v>
      </c>
      <c r="G68" s="120">
        <f t="shared" si="14"/>
        <v>9</v>
      </c>
      <c r="H68" s="120">
        <v>53000</v>
      </c>
      <c r="I68" s="34"/>
    </row>
    <row r="69" spans="1:9" ht="24">
      <c r="A69" s="106">
        <v>11</v>
      </c>
      <c r="B69" s="45" t="s">
        <v>27</v>
      </c>
      <c r="C69" s="20" t="s">
        <v>117</v>
      </c>
      <c r="D69" s="120">
        <v>33</v>
      </c>
      <c r="E69" s="120">
        <v>18</v>
      </c>
      <c r="F69" s="120">
        <v>18</v>
      </c>
      <c r="G69" s="120">
        <f t="shared" si="14"/>
        <v>15</v>
      </c>
      <c r="H69" s="120">
        <v>352466</v>
      </c>
      <c r="I69" s="34"/>
    </row>
    <row r="70" spans="1:9" ht="24">
      <c r="A70" s="106">
        <v>12</v>
      </c>
      <c r="B70" s="45" t="s">
        <v>110</v>
      </c>
      <c r="C70" s="20" t="s">
        <v>117</v>
      </c>
      <c r="D70" s="120">
        <v>3</v>
      </c>
      <c r="E70" s="120">
        <v>2</v>
      </c>
      <c r="F70" s="120">
        <v>0</v>
      </c>
      <c r="G70" s="120">
        <f t="shared" si="14"/>
        <v>1</v>
      </c>
      <c r="H70" s="120">
        <v>0</v>
      </c>
      <c r="I70" s="34"/>
    </row>
    <row r="71" spans="1:9" ht="24">
      <c r="A71" s="106">
        <v>13</v>
      </c>
      <c r="B71" s="45" t="s">
        <v>741</v>
      </c>
      <c r="C71" s="20" t="s">
        <v>614</v>
      </c>
      <c r="D71" s="120">
        <v>1</v>
      </c>
      <c r="E71" s="120">
        <v>0</v>
      </c>
      <c r="F71" s="120">
        <v>0</v>
      </c>
      <c r="G71" s="120">
        <f t="shared" si="14"/>
        <v>1</v>
      </c>
      <c r="H71" s="120">
        <v>0</v>
      </c>
      <c r="I71" s="34"/>
    </row>
    <row r="72" spans="1:9" ht="24">
      <c r="A72" s="106">
        <v>14</v>
      </c>
      <c r="B72" s="45" t="s">
        <v>1009</v>
      </c>
      <c r="C72" s="20" t="s">
        <v>117</v>
      </c>
      <c r="D72" s="120">
        <v>1</v>
      </c>
      <c r="E72" s="120">
        <v>0</v>
      </c>
      <c r="F72" s="120">
        <v>0</v>
      </c>
      <c r="G72" s="120">
        <f t="shared" si="14"/>
        <v>1</v>
      </c>
      <c r="H72" s="120">
        <v>0</v>
      </c>
      <c r="I72" s="34"/>
    </row>
    <row r="73" spans="1:9" ht="24" customHeight="1">
      <c r="A73" s="327" t="s">
        <v>743</v>
      </c>
      <c r="B73" s="327"/>
      <c r="C73" s="327"/>
      <c r="D73" s="73">
        <f>D15+D27+D40+D53+D60+D64+D65+D66+D67+D68+D69+D70+D71+D72</f>
        <v>333</v>
      </c>
      <c r="E73" s="73">
        <f t="shared" ref="E73:H73" si="15">E15+E27+E40+E53+E60+E64+E65+E66+E67+E68+E69+E70+E71+E72</f>
        <v>102</v>
      </c>
      <c r="F73" s="73">
        <f t="shared" si="15"/>
        <v>88</v>
      </c>
      <c r="G73" s="73">
        <f t="shared" si="15"/>
        <v>231</v>
      </c>
      <c r="H73" s="73">
        <f t="shared" si="15"/>
        <v>3517347</v>
      </c>
      <c r="I73" s="40"/>
    </row>
    <row r="74" spans="1:9" ht="24">
      <c r="B74" s="37"/>
      <c r="C74" s="37"/>
      <c r="D74" s="119"/>
      <c r="E74" s="119"/>
      <c r="F74" s="119"/>
      <c r="G74" s="119"/>
      <c r="H74" s="119"/>
    </row>
    <row r="75" spans="1:9" ht="24">
      <c r="B75" s="37"/>
      <c r="C75" s="37"/>
      <c r="D75" s="119"/>
      <c r="E75" s="119"/>
      <c r="F75" s="119"/>
      <c r="G75" s="119"/>
      <c r="H75" s="119"/>
    </row>
    <row r="76" spans="1:9" ht="24">
      <c r="B76" s="37"/>
      <c r="C76" s="37"/>
      <c r="D76" s="119"/>
      <c r="E76" s="119"/>
      <c r="F76" s="119"/>
      <c r="G76" s="119"/>
      <c r="H76" s="119"/>
    </row>
    <row r="77" spans="1:9" ht="24">
      <c r="B77" s="37"/>
      <c r="C77" s="37"/>
      <c r="D77" s="119"/>
      <c r="E77" s="119"/>
      <c r="F77" s="119"/>
      <c r="G77" s="119"/>
      <c r="H77" s="119"/>
    </row>
    <row r="78" spans="1:9" ht="24">
      <c r="B78" s="37"/>
      <c r="C78" s="37"/>
      <c r="D78" s="119"/>
      <c r="E78" s="119"/>
      <c r="F78" s="119"/>
      <c r="G78" s="119"/>
      <c r="H78" s="119"/>
    </row>
    <row r="79" spans="1:9" ht="24">
      <c r="B79" s="37"/>
      <c r="C79" s="37"/>
      <c r="D79" s="119"/>
      <c r="E79" s="119"/>
      <c r="F79" s="119"/>
      <c r="G79" s="119"/>
      <c r="H79" s="119"/>
    </row>
    <row r="80" spans="1:9" ht="24">
      <c r="B80" s="37"/>
      <c r="C80" s="37"/>
      <c r="D80" s="119"/>
      <c r="E80" s="119"/>
      <c r="F80" s="119"/>
      <c r="G80" s="119"/>
      <c r="H80" s="119"/>
    </row>
    <row r="81" spans="2:8" ht="24">
      <c r="B81" s="37"/>
      <c r="C81" s="37"/>
      <c r="D81" s="119"/>
      <c r="E81" s="119"/>
      <c r="F81" s="119"/>
      <c r="G81" s="119"/>
      <c r="H81" s="119"/>
    </row>
    <row r="82" spans="2:8" ht="24">
      <c r="B82" s="37"/>
      <c r="C82" s="37"/>
      <c r="D82" s="119"/>
      <c r="E82" s="119"/>
      <c r="F82" s="119"/>
      <c r="G82" s="119"/>
      <c r="H82" s="119"/>
    </row>
    <row r="83" spans="2:8" ht="24">
      <c r="B83" s="37"/>
      <c r="C83" s="37"/>
      <c r="D83" s="119"/>
      <c r="E83" s="119"/>
      <c r="F83" s="119"/>
      <c r="G83" s="119"/>
      <c r="H83" s="119"/>
    </row>
    <row r="84" spans="2:8" ht="15.75">
      <c r="D84" s="119"/>
      <c r="E84" s="119"/>
      <c r="F84" s="119"/>
      <c r="G84" s="119"/>
      <c r="H84" s="119"/>
    </row>
    <row r="85" spans="2:8" ht="15.75">
      <c r="D85" s="119"/>
      <c r="E85" s="119"/>
      <c r="F85" s="119"/>
      <c r="G85" s="119"/>
      <c r="H85" s="119"/>
    </row>
  </sheetData>
  <mergeCells count="19">
    <mergeCell ref="H1:I1"/>
    <mergeCell ref="A2:I2"/>
    <mergeCell ref="A3:G3"/>
    <mergeCell ref="A4:C4"/>
    <mergeCell ref="G4:I4"/>
    <mergeCell ref="B54:B60"/>
    <mergeCell ref="B41:B53"/>
    <mergeCell ref="A41:A53"/>
    <mergeCell ref="A73:C73"/>
    <mergeCell ref="A1:G1"/>
    <mergeCell ref="B61:B64"/>
    <mergeCell ref="A61:A64"/>
    <mergeCell ref="B16:B27"/>
    <mergeCell ref="A16:A27"/>
    <mergeCell ref="B7:B15"/>
    <mergeCell ref="A7:A15"/>
    <mergeCell ref="A28:A40"/>
    <mergeCell ref="B28:B40"/>
    <mergeCell ref="A54:A60"/>
  </mergeCells>
  <pageMargins left="0.7" right="0.45" top="0.5" bottom="0.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</sheetPr>
  <dimension ref="A1:I51"/>
  <sheetViews>
    <sheetView workbookViewId="0">
      <pane xSplit="3" ySplit="6" topLeftCell="D40" activePane="bottomRight" state="frozen"/>
      <selection pane="topRight" activeCell="D1" sqref="D1"/>
      <selection pane="bottomLeft" activeCell="A8" sqref="A8"/>
      <selection pane="bottomRight" activeCell="A42" sqref="A42:I45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227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8">
        <v>1</v>
      </c>
      <c r="B7" s="328" t="s">
        <v>25</v>
      </c>
      <c r="C7" s="19" t="s">
        <v>735</v>
      </c>
      <c r="D7" s="32">
        <v>16</v>
      </c>
      <c r="E7" s="32">
        <v>1</v>
      </c>
      <c r="F7" s="32">
        <v>1</v>
      </c>
      <c r="G7" s="32">
        <f>D7-F7</f>
        <v>15</v>
      </c>
      <c r="H7" s="32">
        <v>0</v>
      </c>
      <c r="I7" s="5"/>
    </row>
    <row r="8" spans="1:9" ht="24.95" customHeight="1">
      <c r="A8" s="328"/>
      <c r="B8" s="328"/>
      <c r="C8" s="19" t="s">
        <v>228</v>
      </c>
      <c r="D8" s="32">
        <v>5</v>
      </c>
      <c r="E8" s="32">
        <v>0</v>
      </c>
      <c r="F8" s="32">
        <v>0</v>
      </c>
      <c r="G8" s="104">
        <f t="shared" ref="G8:G44" si="0">D8-F8</f>
        <v>5</v>
      </c>
      <c r="H8" s="32">
        <v>0</v>
      </c>
      <c r="I8" s="5"/>
    </row>
    <row r="9" spans="1:9" ht="24.95" customHeight="1">
      <c r="A9" s="328"/>
      <c r="B9" s="328"/>
      <c r="C9" s="19" t="s">
        <v>229</v>
      </c>
      <c r="D9" s="32">
        <v>2</v>
      </c>
      <c r="E9" s="32">
        <v>0</v>
      </c>
      <c r="F9" s="32">
        <v>0</v>
      </c>
      <c r="G9" s="104">
        <f t="shared" si="0"/>
        <v>2</v>
      </c>
      <c r="H9" s="32">
        <v>0</v>
      </c>
      <c r="I9" s="9"/>
    </row>
    <row r="10" spans="1:9" ht="24.95" customHeight="1">
      <c r="A10" s="328"/>
      <c r="B10" s="328"/>
      <c r="C10" s="259" t="s">
        <v>1260</v>
      </c>
      <c r="D10" s="32">
        <v>3</v>
      </c>
      <c r="E10" s="32">
        <v>0</v>
      </c>
      <c r="F10" s="32">
        <v>0</v>
      </c>
      <c r="G10" s="104">
        <f t="shared" si="0"/>
        <v>3</v>
      </c>
      <c r="H10" s="32">
        <v>0</v>
      </c>
      <c r="I10" s="9"/>
    </row>
    <row r="11" spans="1:9" ht="24.95" customHeight="1">
      <c r="A11" s="328"/>
      <c r="B11" s="328"/>
      <c r="C11" s="259" t="s">
        <v>1261</v>
      </c>
      <c r="D11" s="32">
        <v>1</v>
      </c>
      <c r="E11" s="32">
        <v>0</v>
      </c>
      <c r="F11" s="32">
        <v>0</v>
      </c>
      <c r="G11" s="104">
        <f t="shared" si="0"/>
        <v>1</v>
      </c>
      <c r="H11" s="32">
        <v>0</v>
      </c>
      <c r="I11" s="9"/>
    </row>
    <row r="12" spans="1:9" ht="24.95" customHeight="1">
      <c r="A12" s="328"/>
      <c r="B12" s="328"/>
      <c r="C12" s="259" t="s">
        <v>230</v>
      </c>
      <c r="D12" s="258">
        <v>4</v>
      </c>
      <c r="E12" s="258">
        <v>1</v>
      </c>
      <c r="F12" s="258">
        <v>1</v>
      </c>
      <c r="G12" s="258">
        <f t="shared" si="0"/>
        <v>3</v>
      </c>
      <c r="H12" s="258">
        <v>0</v>
      </c>
      <c r="I12" s="9"/>
    </row>
    <row r="13" spans="1:9" ht="24.95" customHeight="1">
      <c r="A13" s="328"/>
      <c r="B13" s="328"/>
      <c r="C13" s="19" t="s">
        <v>600</v>
      </c>
      <c r="D13" s="32">
        <v>3</v>
      </c>
      <c r="E13" s="32">
        <v>1</v>
      </c>
      <c r="F13" s="32">
        <v>1</v>
      </c>
      <c r="G13" s="104">
        <f t="shared" si="0"/>
        <v>2</v>
      </c>
      <c r="H13" s="32">
        <v>0</v>
      </c>
      <c r="I13" s="9"/>
    </row>
    <row r="14" spans="1:9" ht="24">
      <c r="A14" s="328"/>
      <c r="B14" s="328"/>
      <c r="C14" s="15" t="s">
        <v>11</v>
      </c>
      <c r="D14" s="9">
        <f>SUM(D7:D13)</f>
        <v>34</v>
      </c>
      <c r="E14" s="9">
        <f t="shared" ref="E14:H14" si="1">SUM(E7:E13)</f>
        <v>3</v>
      </c>
      <c r="F14" s="9">
        <f t="shared" si="1"/>
        <v>3</v>
      </c>
      <c r="G14" s="9">
        <f t="shared" si="1"/>
        <v>31</v>
      </c>
      <c r="H14" s="9">
        <f t="shared" si="1"/>
        <v>0</v>
      </c>
      <c r="I14" s="32"/>
    </row>
    <row r="15" spans="1:9" ht="24">
      <c r="A15" s="328">
        <v>2</v>
      </c>
      <c r="B15" s="328" t="s">
        <v>144</v>
      </c>
      <c r="C15" s="31" t="s">
        <v>231</v>
      </c>
      <c r="D15" s="32">
        <v>1</v>
      </c>
      <c r="E15" s="32">
        <v>0</v>
      </c>
      <c r="F15" s="32">
        <v>0</v>
      </c>
      <c r="G15" s="104">
        <f t="shared" si="0"/>
        <v>1</v>
      </c>
      <c r="H15" s="32">
        <v>0</v>
      </c>
      <c r="I15" s="32"/>
    </row>
    <row r="16" spans="1:9" ht="24">
      <c r="A16" s="328"/>
      <c r="B16" s="328"/>
      <c r="C16" s="31" t="s">
        <v>232</v>
      </c>
      <c r="D16" s="32">
        <v>11</v>
      </c>
      <c r="E16" s="32">
        <v>0</v>
      </c>
      <c r="F16" s="32">
        <v>0</v>
      </c>
      <c r="G16" s="104">
        <f t="shared" si="0"/>
        <v>11</v>
      </c>
      <c r="H16" s="32">
        <v>0</v>
      </c>
      <c r="I16" s="32"/>
    </row>
    <row r="17" spans="1:9" ht="24">
      <c r="A17" s="328"/>
      <c r="B17" s="328"/>
      <c r="C17" s="257" t="s">
        <v>1262</v>
      </c>
      <c r="D17" s="32">
        <v>14</v>
      </c>
      <c r="E17" s="32">
        <v>0</v>
      </c>
      <c r="F17" s="32">
        <v>0</v>
      </c>
      <c r="G17" s="104">
        <f t="shared" si="0"/>
        <v>14</v>
      </c>
      <c r="H17" s="32">
        <v>0</v>
      </c>
      <c r="I17" s="32"/>
    </row>
    <row r="18" spans="1:9" ht="24">
      <c r="A18" s="328"/>
      <c r="B18" s="328"/>
      <c r="C18" s="31" t="s">
        <v>233</v>
      </c>
      <c r="D18" s="32">
        <v>1</v>
      </c>
      <c r="E18" s="32">
        <v>0</v>
      </c>
      <c r="F18" s="32">
        <v>0</v>
      </c>
      <c r="G18" s="104">
        <f t="shared" si="0"/>
        <v>1</v>
      </c>
      <c r="H18" s="32">
        <v>0</v>
      </c>
      <c r="I18" s="32"/>
    </row>
    <row r="19" spans="1:9" ht="24">
      <c r="A19" s="328"/>
      <c r="B19" s="328"/>
      <c r="C19" s="257" t="s">
        <v>1263</v>
      </c>
      <c r="D19" s="32">
        <v>2</v>
      </c>
      <c r="E19" s="32">
        <v>0</v>
      </c>
      <c r="F19" s="32">
        <v>0</v>
      </c>
      <c r="G19" s="104">
        <f t="shared" si="0"/>
        <v>2</v>
      </c>
      <c r="H19" s="32">
        <v>0</v>
      </c>
      <c r="I19" s="32"/>
    </row>
    <row r="20" spans="1:9" ht="24">
      <c r="A20" s="328"/>
      <c r="B20" s="328"/>
      <c r="C20" s="31" t="s">
        <v>234</v>
      </c>
      <c r="D20" s="32">
        <v>1</v>
      </c>
      <c r="E20" s="32">
        <v>0</v>
      </c>
      <c r="F20" s="32">
        <v>0</v>
      </c>
      <c r="G20" s="104">
        <f t="shared" si="0"/>
        <v>1</v>
      </c>
      <c r="H20" s="32">
        <v>0</v>
      </c>
      <c r="I20" s="32"/>
    </row>
    <row r="21" spans="1:9" ht="24">
      <c r="A21" s="328"/>
      <c r="B21" s="328"/>
      <c r="C21" s="31" t="s">
        <v>235</v>
      </c>
      <c r="D21" s="32">
        <v>3</v>
      </c>
      <c r="E21" s="32">
        <v>0</v>
      </c>
      <c r="F21" s="32">
        <v>0</v>
      </c>
      <c r="G21" s="104">
        <f t="shared" si="0"/>
        <v>3</v>
      </c>
      <c r="H21" s="32">
        <v>0</v>
      </c>
      <c r="I21" s="32"/>
    </row>
    <row r="22" spans="1:9" ht="24">
      <c r="A22" s="328"/>
      <c r="B22" s="328"/>
      <c r="C22" s="103" t="s">
        <v>601</v>
      </c>
      <c r="D22" s="32">
        <v>2</v>
      </c>
      <c r="E22" s="32">
        <v>0</v>
      </c>
      <c r="F22" s="32">
        <v>0</v>
      </c>
      <c r="G22" s="104">
        <f t="shared" si="0"/>
        <v>2</v>
      </c>
      <c r="H22" s="32">
        <v>0</v>
      </c>
      <c r="I22" s="32"/>
    </row>
    <row r="23" spans="1:9" ht="24">
      <c r="A23" s="328"/>
      <c r="B23" s="328"/>
      <c r="C23" s="103" t="s">
        <v>602</v>
      </c>
      <c r="D23" s="32">
        <v>1</v>
      </c>
      <c r="E23" s="32">
        <v>0</v>
      </c>
      <c r="F23" s="32">
        <v>0</v>
      </c>
      <c r="G23" s="104">
        <f t="shared" si="0"/>
        <v>1</v>
      </c>
      <c r="H23" s="32">
        <v>0</v>
      </c>
      <c r="I23" s="32"/>
    </row>
    <row r="24" spans="1:9" ht="24">
      <c r="A24" s="328"/>
      <c r="B24" s="328"/>
      <c r="C24" s="274" t="s">
        <v>1351</v>
      </c>
      <c r="D24" s="32">
        <v>6</v>
      </c>
      <c r="E24" s="32">
        <v>0</v>
      </c>
      <c r="F24" s="32">
        <v>0</v>
      </c>
      <c r="G24" s="104">
        <f t="shared" si="0"/>
        <v>6</v>
      </c>
      <c r="H24" s="32">
        <v>0</v>
      </c>
      <c r="I24" s="32"/>
    </row>
    <row r="25" spans="1:9" ht="24">
      <c r="A25" s="328"/>
      <c r="B25" s="328"/>
      <c r="C25" s="274" t="s">
        <v>230</v>
      </c>
      <c r="D25" s="279">
        <v>1</v>
      </c>
      <c r="E25" s="279">
        <v>0</v>
      </c>
      <c r="F25" s="279">
        <v>0</v>
      </c>
      <c r="G25" s="279">
        <f t="shared" si="0"/>
        <v>1</v>
      </c>
      <c r="H25" s="279">
        <v>0</v>
      </c>
      <c r="I25" s="279"/>
    </row>
    <row r="26" spans="1:9" ht="24">
      <c r="A26" s="328"/>
      <c r="B26" s="328"/>
      <c r="C26" s="15" t="s">
        <v>11</v>
      </c>
      <c r="D26" s="9">
        <f>SUM(D15:D25)</f>
        <v>43</v>
      </c>
      <c r="E26" s="9">
        <f t="shared" ref="E26:H26" si="2">SUM(E15:E25)</f>
        <v>0</v>
      </c>
      <c r="F26" s="9">
        <f t="shared" si="2"/>
        <v>0</v>
      </c>
      <c r="G26" s="9">
        <f t="shared" si="2"/>
        <v>43</v>
      </c>
      <c r="H26" s="9">
        <f t="shared" si="2"/>
        <v>0</v>
      </c>
      <c r="I26" s="32"/>
    </row>
    <row r="27" spans="1:9" ht="24">
      <c r="A27" s="56">
        <v>3</v>
      </c>
      <c r="B27" s="273" t="s">
        <v>1071</v>
      </c>
      <c r="C27" s="31" t="s">
        <v>236</v>
      </c>
      <c r="D27" s="38">
        <v>18</v>
      </c>
      <c r="E27" s="38">
        <v>5</v>
      </c>
      <c r="F27" s="38">
        <v>5</v>
      </c>
      <c r="G27" s="104">
        <f t="shared" si="0"/>
        <v>13</v>
      </c>
      <c r="H27" s="38">
        <v>0</v>
      </c>
      <c r="I27" s="38"/>
    </row>
    <row r="28" spans="1:9" ht="24">
      <c r="A28" s="56">
        <v>4</v>
      </c>
      <c r="B28" s="274" t="s">
        <v>53</v>
      </c>
      <c r="C28" s="31" t="s">
        <v>230</v>
      </c>
      <c r="D28" s="38">
        <v>19</v>
      </c>
      <c r="E28" s="38">
        <v>0</v>
      </c>
      <c r="F28" s="38">
        <v>0</v>
      </c>
      <c r="G28" s="104">
        <f t="shared" si="0"/>
        <v>19</v>
      </c>
      <c r="H28" s="38">
        <v>0</v>
      </c>
      <c r="I28" s="38"/>
    </row>
    <row r="29" spans="1:9" ht="24">
      <c r="A29" s="320">
        <v>5</v>
      </c>
      <c r="B29" s="350" t="s">
        <v>20</v>
      </c>
      <c r="C29" s="274" t="s">
        <v>1352</v>
      </c>
      <c r="D29" s="38">
        <v>7</v>
      </c>
      <c r="E29" s="38">
        <v>1</v>
      </c>
      <c r="F29" s="38">
        <v>0</v>
      </c>
      <c r="G29" s="104">
        <f>D29-E29</f>
        <v>6</v>
      </c>
      <c r="H29" s="38">
        <v>0</v>
      </c>
      <c r="I29" s="38"/>
    </row>
    <row r="30" spans="1:9" ht="24">
      <c r="A30" s="321"/>
      <c r="B30" s="351"/>
      <c r="C30" s="260" t="s">
        <v>1264</v>
      </c>
      <c r="D30" s="38">
        <v>1</v>
      </c>
      <c r="E30" s="38">
        <v>0</v>
      </c>
      <c r="F30" s="38">
        <v>0</v>
      </c>
      <c r="G30" s="279">
        <f t="shared" ref="G30:G32" si="3">D30-E30</f>
        <v>1</v>
      </c>
      <c r="H30" s="38">
        <v>0</v>
      </c>
      <c r="I30" s="38"/>
    </row>
    <row r="31" spans="1:9" ht="24">
      <c r="A31" s="321"/>
      <c r="B31" s="351"/>
      <c r="C31" s="31" t="s">
        <v>238</v>
      </c>
      <c r="D31" s="38">
        <v>3</v>
      </c>
      <c r="E31" s="38">
        <v>1</v>
      </c>
      <c r="F31" s="38">
        <v>0</v>
      </c>
      <c r="G31" s="279">
        <f t="shared" si="3"/>
        <v>2</v>
      </c>
      <c r="H31" s="38">
        <v>0</v>
      </c>
      <c r="I31" s="38"/>
    </row>
    <row r="32" spans="1:9" ht="24">
      <c r="A32" s="321"/>
      <c r="B32" s="351"/>
      <c r="C32" s="274" t="s">
        <v>1353</v>
      </c>
      <c r="D32" s="38">
        <v>1</v>
      </c>
      <c r="E32" s="38">
        <v>0</v>
      </c>
      <c r="F32" s="38">
        <v>0</v>
      </c>
      <c r="G32" s="279">
        <f t="shared" si="3"/>
        <v>1</v>
      </c>
      <c r="H32" s="38">
        <v>0</v>
      </c>
      <c r="I32" s="38"/>
    </row>
    <row r="33" spans="1:9" ht="21" customHeight="1">
      <c r="A33" s="322"/>
      <c r="B33" s="352"/>
      <c r="C33" s="15" t="s">
        <v>11</v>
      </c>
      <c r="D33" s="39">
        <f>SUM(D29:D32)</f>
        <v>12</v>
      </c>
      <c r="E33" s="39">
        <f t="shared" ref="E33:G33" si="4">SUM(E29:E32)</f>
        <v>2</v>
      </c>
      <c r="F33" s="39">
        <f t="shared" si="4"/>
        <v>0</v>
      </c>
      <c r="G33" s="39">
        <f t="shared" si="4"/>
        <v>10</v>
      </c>
      <c r="H33" s="39">
        <f t="shared" ref="H33" si="5">SUM(H29:H32)</f>
        <v>0</v>
      </c>
      <c r="I33" s="38"/>
    </row>
    <row r="34" spans="1:9" ht="24">
      <c r="A34" s="320">
        <v>6</v>
      </c>
      <c r="B34" s="338" t="s">
        <v>16</v>
      </c>
      <c r="C34" s="20" t="s">
        <v>602</v>
      </c>
      <c r="D34" s="38">
        <v>1</v>
      </c>
      <c r="E34" s="38">
        <v>0</v>
      </c>
      <c r="F34" s="38">
        <v>0</v>
      </c>
      <c r="G34" s="104">
        <f t="shared" si="0"/>
        <v>1</v>
      </c>
      <c r="H34" s="38">
        <v>0</v>
      </c>
      <c r="I34" s="34"/>
    </row>
    <row r="35" spans="1:9" ht="24">
      <c r="A35" s="321"/>
      <c r="B35" s="339"/>
      <c r="C35" s="20" t="s">
        <v>600</v>
      </c>
      <c r="D35" s="38">
        <v>1</v>
      </c>
      <c r="E35" s="38">
        <v>0</v>
      </c>
      <c r="F35" s="38">
        <v>0</v>
      </c>
      <c r="G35" s="104">
        <f t="shared" si="0"/>
        <v>1</v>
      </c>
      <c r="H35" s="38">
        <v>0</v>
      </c>
      <c r="I35" s="34"/>
    </row>
    <row r="36" spans="1:9" ht="24">
      <c r="A36" s="322"/>
      <c r="B36" s="340"/>
      <c r="C36" s="21" t="s">
        <v>11</v>
      </c>
      <c r="D36" s="39">
        <f>SUM(D34:D35)</f>
        <v>2</v>
      </c>
      <c r="E36" s="39">
        <f t="shared" ref="E36:H36" si="6">SUM(E34:E35)</f>
        <v>0</v>
      </c>
      <c r="F36" s="39">
        <f t="shared" si="6"/>
        <v>0</v>
      </c>
      <c r="G36" s="39">
        <f t="shared" si="6"/>
        <v>2</v>
      </c>
      <c r="H36" s="39">
        <f t="shared" si="6"/>
        <v>0</v>
      </c>
      <c r="I36" s="34"/>
    </row>
    <row r="37" spans="1:9" ht="24">
      <c r="A37" s="329">
        <v>8</v>
      </c>
      <c r="B37" s="356" t="s">
        <v>40</v>
      </c>
      <c r="C37" s="20" t="s">
        <v>1355</v>
      </c>
      <c r="D37" s="38">
        <v>2</v>
      </c>
      <c r="E37" s="38">
        <v>0</v>
      </c>
      <c r="F37" s="38">
        <v>0</v>
      </c>
      <c r="G37" s="104">
        <f t="shared" si="0"/>
        <v>2</v>
      </c>
      <c r="H37" s="38">
        <v>0</v>
      </c>
      <c r="I37" s="34"/>
    </row>
    <row r="38" spans="1:9" ht="24">
      <c r="A38" s="329"/>
      <c r="B38" s="356"/>
      <c r="C38" s="20" t="s">
        <v>230</v>
      </c>
      <c r="D38" s="65">
        <v>15</v>
      </c>
      <c r="E38" s="65">
        <v>9</v>
      </c>
      <c r="F38" s="65">
        <v>8</v>
      </c>
      <c r="G38" s="279">
        <f t="shared" si="0"/>
        <v>7</v>
      </c>
      <c r="H38" s="65">
        <v>0</v>
      </c>
      <c r="I38" s="34"/>
    </row>
    <row r="39" spans="1:9" ht="24">
      <c r="A39" s="329"/>
      <c r="B39" s="356"/>
      <c r="C39" s="20" t="s">
        <v>600</v>
      </c>
      <c r="D39" s="65">
        <v>3</v>
      </c>
      <c r="E39" s="65">
        <v>0</v>
      </c>
      <c r="F39" s="65">
        <v>0</v>
      </c>
      <c r="G39" s="279">
        <f t="shared" si="0"/>
        <v>3</v>
      </c>
      <c r="H39" s="65">
        <v>0</v>
      </c>
      <c r="I39" s="34"/>
    </row>
    <row r="40" spans="1:9" ht="24">
      <c r="A40" s="329"/>
      <c r="B40" s="356"/>
      <c r="C40" s="20" t="s">
        <v>1354</v>
      </c>
      <c r="D40" s="65">
        <v>1</v>
      </c>
      <c r="E40" s="65">
        <v>0</v>
      </c>
      <c r="F40" s="65">
        <v>0</v>
      </c>
      <c r="G40" s="279">
        <f t="shared" si="0"/>
        <v>1</v>
      </c>
      <c r="H40" s="65"/>
      <c r="I40" s="34"/>
    </row>
    <row r="41" spans="1:9" ht="24">
      <c r="A41" s="329"/>
      <c r="B41" s="356"/>
      <c r="C41" s="21" t="s">
        <v>11</v>
      </c>
      <c r="D41" s="100">
        <f>SUM(D37:D40)</f>
        <v>21</v>
      </c>
      <c r="E41" s="100">
        <f t="shared" ref="E41:H41" si="7">SUM(E37:E40)</f>
        <v>9</v>
      </c>
      <c r="F41" s="100">
        <f t="shared" si="7"/>
        <v>8</v>
      </c>
      <c r="G41" s="100">
        <f t="shared" si="7"/>
        <v>13</v>
      </c>
      <c r="H41" s="100">
        <f t="shared" si="7"/>
        <v>0</v>
      </c>
      <c r="I41" s="40"/>
    </row>
    <row r="42" spans="1:9" ht="24">
      <c r="A42" s="329">
        <v>9</v>
      </c>
      <c r="B42" s="356" t="s">
        <v>395</v>
      </c>
      <c r="C42" s="20" t="s">
        <v>603</v>
      </c>
      <c r="D42" s="65">
        <v>2</v>
      </c>
      <c r="E42" s="65">
        <v>0</v>
      </c>
      <c r="F42" s="65">
        <v>0</v>
      </c>
      <c r="G42" s="104">
        <f t="shared" si="0"/>
        <v>2</v>
      </c>
      <c r="H42" s="65">
        <v>0</v>
      </c>
      <c r="I42" s="34"/>
    </row>
    <row r="43" spans="1:9" ht="24">
      <c r="A43" s="329"/>
      <c r="B43" s="356"/>
      <c r="C43" s="20" t="s">
        <v>604</v>
      </c>
      <c r="D43" s="65">
        <v>3</v>
      </c>
      <c r="E43" s="65">
        <v>0</v>
      </c>
      <c r="F43" s="65">
        <v>0</v>
      </c>
      <c r="G43" s="104">
        <f t="shared" si="0"/>
        <v>3</v>
      </c>
      <c r="H43" s="65">
        <v>0</v>
      </c>
      <c r="I43" s="34"/>
    </row>
    <row r="44" spans="1:9" ht="24">
      <c r="A44" s="329"/>
      <c r="B44" s="356"/>
      <c r="C44" s="20" t="s">
        <v>230</v>
      </c>
      <c r="D44" s="65">
        <v>3</v>
      </c>
      <c r="E44" s="65">
        <v>0</v>
      </c>
      <c r="F44" s="65">
        <v>0</v>
      </c>
      <c r="G44" s="104">
        <f t="shared" si="0"/>
        <v>3</v>
      </c>
      <c r="H44" s="65">
        <v>0</v>
      </c>
      <c r="I44" s="34"/>
    </row>
    <row r="45" spans="1:9" ht="24">
      <c r="A45" s="329"/>
      <c r="B45" s="356"/>
      <c r="C45" s="21" t="s">
        <v>11</v>
      </c>
      <c r="D45" s="100">
        <f>SUM(D42:D44)</f>
        <v>8</v>
      </c>
      <c r="E45" s="100">
        <f t="shared" ref="E45:G45" si="8">SUM(E42:E44)</f>
        <v>0</v>
      </c>
      <c r="F45" s="100">
        <f t="shared" si="8"/>
        <v>0</v>
      </c>
      <c r="G45" s="100">
        <f t="shared" si="8"/>
        <v>8</v>
      </c>
      <c r="H45" s="100">
        <f>SUM(H42:H44)</f>
        <v>0</v>
      </c>
      <c r="I45" s="34"/>
    </row>
    <row r="46" spans="1:9" ht="21.75" customHeight="1">
      <c r="A46" s="327" t="s">
        <v>743</v>
      </c>
      <c r="B46" s="327"/>
      <c r="C46" s="327"/>
      <c r="D46" s="150">
        <f>D14+D26+D27+D28+D33+D36+D41+D45</f>
        <v>157</v>
      </c>
      <c r="E46" s="150">
        <f t="shared" ref="E46:H46" si="9">E14+E26+E27+E28+E33+E36+E41+E45</f>
        <v>19</v>
      </c>
      <c r="F46" s="150">
        <f t="shared" si="9"/>
        <v>16</v>
      </c>
      <c r="G46" s="150">
        <f t="shared" si="9"/>
        <v>139</v>
      </c>
      <c r="H46" s="150">
        <f t="shared" si="9"/>
        <v>0</v>
      </c>
      <c r="I46" s="40"/>
    </row>
    <row r="47" spans="1:9" ht="18.75">
      <c r="B47" s="36"/>
      <c r="C47" s="36"/>
    </row>
    <row r="48" spans="1:9" ht="18.75">
      <c r="B48" s="36"/>
      <c r="C48" s="36"/>
    </row>
    <row r="49" spans="2:3" ht="18.75">
      <c r="B49" s="36"/>
      <c r="C49" s="36"/>
    </row>
    <row r="50" spans="2:3" ht="18.75">
      <c r="B50" s="36"/>
      <c r="C50" s="36"/>
    </row>
    <row r="51" spans="2:3" ht="18.75">
      <c r="B51" s="36"/>
      <c r="C51" s="36"/>
    </row>
  </sheetData>
  <mergeCells count="19">
    <mergeCell ref="H1:I1"/>
    <mergeCell ref="A2:I2"/>
    <mergeCell ref="A3:G3"/>
    <mergeCell ref="A4:C4"/>
    <mergeCell ref="G4:I4"/>
    <mergeCell ref="A42:A45"/>
    <mergeCell ref="A29:A33"/>
    <mergeCell ref="B29:B33"/>
    <mergeCell ref="A46:C46"/>
    <mergeCell ref="A1:G1"/>
    <mergeCell ref="A7:A14"/>
    <mergeCell ref="B7:B14"/>
    <mergeCell ref="A15:A26"/>
    <mergeCell ref="B15:B26"/>
    <mergeCell ref="B34:B36"/>
    <mergeCell ref="A34:A36"/>
    <mergeCell ref="B37:B41"/>
    <mergeCell ref="A37:A41"/>
    <mergeCell ref="B42:B45"/>
  </mergeCells>
  <pageMargins left="0.7" right="0.45" top="0.5" bottom="0.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</sheetPr>
  <dimension ref="A1:I464"/>
  <sheetViews>
    <sheetView workbookViewId="0">
      <pane xSplit="3" ySplit="6" topLeftCell="D58" activePane="bottomRight" state="frozen"/>
      <selection pane="topRight" activeCell="D1" sqref="D1"/>
      <selection pane="bottomLeft" activeCell="A8" sqref="A8"/>
      <selection pane="bottomRight" activeCell="A58" sqref="A58:I61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239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329">
        <v>1</v>
      </c>
      <c r="B7" s="356" t="s">
        <v>736</v>
      </c>
      <c r="C7" s="20" t="s">
        <v>1459</v>
      </c>
      <c r="D7" s="35">
        <v>1</v>
      </c>
      <c r="E7" s="35">
        <v>0</v>
      </c>
      <c r="F7" s="35">
        <v>0</v>
      </c>
      <c r="G7" s="35">
        <f>D7-E7</f>
        <v>1</v>
      </c>
      <c r="H7" s="35">
        <v>0</v>
      </c>
      <c r="I7" s="35"/>
    </row>
    <row r="8" spans="1:9" ht="24">
      <c r="A8" s="329"/>
      <c r="B8" s="356"/>
      <c r="C8" s="20" t="s">
        <v>415</v>
      </c>
      <c r="D8" s="35">
        <v>9</v>
      </c>
      <c r="E8" s="35">
        <v>0</v>
      </c>
      <c r="F8" s="35">
        <v>0</v>
      </c>
      <c r="G8" s="35">
        <f t="shared" ref="G8:G26" si="0">D8-E8</f>
        <v>9</v>
      </c>
      <c r="H8" s="35">
        <v>0</v>
      </c>
      <c r="I8" s="35"/>
    </row>
    <row r="9" spans="1:9" ht="24">
      <c r="A9" s="329"/>
      <c r="B9" s="356"/>
      <c r="C9" s="20" t="s">
        <v>1460</v>
      </c>
      <c r="D9" s="77">
        <v>4</v>
      </c>
      <c r="E9" s="35">
        <v>0</v>
      </c>
      <c r="F9" s="35">
        <v>0</v>
      </c>
      <c r="G9" s="35">
        <f t="shared" si="0"/>
        <v>4</v>
      </c>
      <c r="H9" s="77">
        <v>0</v>
      </c>
      <c r="I9" s="77"/>
    </row>
    <row r="10" spans="1:9" ht="24">
      <c r="A10" s="329"/>
      <c r="B10" s="356"/>
      <c r="C10" s="20" t="s">
        <v>1461</v>
      </c>
      <c r="D10" s="77">
        <v>1</v>
      </c>
      <c r="E10" s="35">
        <v>0</v>
      </c>
      <c r="F10" s="35">
        <v>0</v>
      </c>
      <c r="G10" s="35">
        <f t="shared" si="0"/>
        <v>1</v>
      </c>
      <c r="H10" s="77">
        <v>0</v>
      </c>
      <c r="I10" s="77"/>
    </row>
    <row r="11" spans="1:9" ht="24">
      <c r="A11" s="329"/>
      <c r="B11" s="356"/>
      <c r="C11" s="20" t="s">
        <v>70</v>
      </c>
      <c r="D11" s="77">
        <v>1</v>
      </c>
      <c r="E11" s="35">
        <v>0</v>
      </c>
      <c r="F11" s="35">
        <v>0</v>
      </c>
      <c r="G11" s="35">
        <f t="shared" si="0"/>
        <v>1</v>
      </c>
      <c r="H11" s="77">
        <v>0</v>
      </c>
      <c r="I11" s="77"/>
    </row>
    <row r="12" spans="1:9" ht="24">
      <c r="A12" s="329"/>
      <c r="B12" s="356"/>
      <c r="C12" s="20" t="s">
        <v>416</v>
      </c>
      <c r="D12" s="77">
        <v>2</v>
      </c>
      <c r="E12" s="35">
        <v>0</v>
      </c>
      <c r="F12" s="35">
        <v>0</v>
      </c>
      <c r="G12" s="35">
        <f t="shared" si="0"/>
        <v>2</v>
      </c>
      <c r="H12" s="77">
        <v>0</v>
      </c>
      <c r="I12" s="77"/>
    </row>
    <row r="13" spans="1:9" ht="24">
      <c r="A13" s="329"/>
      <c r="B13" s="356"/>
      <c r="C13" s="20" t="s">
        <v>1462</v>
      </c>
      <c r="D13" s="77">
        <v>17</v>
      </c>
      <c r="E13" s="35">
        <v>0</v>
      </c>
      <c r="F13" s="35">
        <v>0</v>
      </c>
      <c r="G13" s="35">
        <f t="shared" si="0"/>
        <v>17</v>
      </c>
      <c r="H13" s="77">
        <v>0</v>
      </c>
      <c r="I13" s="77"/>
    </row>
    <row r="14" spans="1:9" ht="24">
      <c r="A14" s="329"/>
      <c r="B14" s="356"/>
      <c r="C14" s="20" t="s">
        <v>418</v>
      </c>
      <c r="D14" s="77">
        <v>1</v>
      </c>
      <c r="E14" s="35">
        <v>0</v>
      </c>
      <c r="F14" s="35">
        <v>0</v>
      </c>
      <c r="G14" s="35">
        <f t="shared" si="0"/>
        <v>1</v>
      </c>
      <c r="H14" s="77">
        <v>0</v>
      </c>
      <c r="I14" s="77"/>
    </row>
    <row r="15" spans="1:9" ht="24">
      <c r="A15" s="329"/>
      <c r="B15" s="356"/>
      <c r="C15" s="20" t="s">
        <v>1463</v>
      </c>
      <c r="D15" s="77">
        <v>1</v>
      </c>
      <c r="E15" s="35">
        <v>0</v>
      </c>
      <c r="F15" s="35">
        <v>0</v>
      </c>
      <c r="G15" s="35">
        <f t="shared" si="0"/>
        <v>1</v>
      </c>
      <c r="H15" s="77">
        <v>0</v>
      </c>
      <c r="I15" s="77"/>
    </row>
    <row r="16" spans="1:9" ht="24">
      <c r="A16" s="329"/>
      <c r="B16" s="356"/>
      <c r="C16" s="20" t="s">
        <v>417</v>
      </c>
      <c r="D16" s="77">
        <v>1</v>
      </c>
      <c r="E16" s="35">
        <v>1</v>
      </c>
      <c r="F16" s="35">
        <v>0</v>
      </c>
      <c r="G16" s="35">
        <f t="shared" si="0"/>
        <v>0</v>
      </c>
      <c r="H16" s="77">
        <v>0</v>
      </c>
      <c r="I16" s="77"/>
    </row>
    <row r="17" spans="1:9" ht="24">
      <c r="A17" s="329"/>
      <c r="B17" s="356"/>
      <c r="C17" s="20" t="s">
        <v>1464</v>
      </c>
      <c r="D17" s="77">
        <v>1</v>
      </c>
      <c r="E17" s="35">
        <v>0</v>
      </c>
      <c r="F17" s="35">
        <v>0</v>
      </c>
      <c r="G17" s="35">
        <f t="shared" si="0"/>
        <v>1</v>
      </c>
      <c r="H17" s="77">
        <v>0</v>
      </c>
      <c r="I17" s="77"/>
    </row>
    <row r="18" spans="1:9" ht="24">
      <c r="A18" s="329"/>
      <c r="B18" s="356"/>
      <c r="C18" s="20" t="s">
        <v>1465</v>
      </c>
      <c r="D18" s="77">
        <v>2</v>
      </c>
      <c r="E18" s="35">
        <v>0</v>
      </c>
      <c r="F18" s="35">
        <v>0</v>
      </c>
      <c r="G18" s="35">
        <f t="shared" si="0"/>
        <v>2</v>
      </c>
      <c r="H18" s="77">
        <v>0</v>
      </c>
      <c r="I18" s="77"/>
    </row>
    <row r="19" spans="1:9" ht="24">
      <c r="A19" s="329"/>
      <c r="B19" s="356"/>
      <c r="C19" s="20" t="s">
        <v>1466</v>
      </c>
      <c r="D19" s="77">
        <v>2</v>
      </c>
      <c r="E19" s="35">
        <v>0</v>
      </c>
      <c r="F19" s="35">
        <v>0</v>
      </c>
      <c r="G19" s="35">
        <f t="shared" si="0"/>
        <v>2</v>
      </c>
      <c r="H19" s="77">
        <v>0</v>
      </c>
      <c r="I19" s="77"/>
    </row>
    <row r="20" spans="1:9" ht="24">
      <c r="A20" s="329"/>
      <c r="B20" s="356"/>
      <c r="C20" s="20" t="s">
        <v>1467</v>
      </c>
      <c r="D20" s="77">
        <v>1</v>
      </c>
      <c r="E20" s="35">
        <v>0</v>
      </c>
      <c r="F20" s="35">
        <v>0</v>
      </c>
      <c r="G20" s="35">
        <f t="shared" si="0"/>
        <v>1</v>
      </c>
      <c r="H20" s="77">
        <v>0</v>
      </c>
      <c r="I20" s="77"/>
    </row>
    <row r="21" spans="1:9" ht="24">
      <c r="A21" s="329"/>
      <c r="B21" s="356"/>
      <c r="C21" s="20" t="s">
        <v>419</v>
      </c>
      <c r="D21" s="77">
        <v>6</v>
      </c>
      <c r="E21" s="35">
        <v>0</v>
      </c>
      <c r="F21" s="35">
        <v>0</v>
      </c>
      <c r="G21" s="35">
        <f t="shared" si="0"/>
        <v>6</v>
      </c>
      <c r="H21" s="77">
        <v>0</v>
      </c>
      <c r="I21" s="77"/>
    </row>
    <row r="22" spans="1:9" ht="24">
      <c r="A22" s="329"/>
      <c r="B22" s="356"/>
      <c r="C22" s="20" t="s">
        <v>1468</v>
      </c>
      <c r="D22" s="77">
        <v>1</v>
      </c>
      <c r="E22" s="35">
        <v>0</v>
      </c>
      <c r="F22" s="35">
        <v>0</v>
      </c>
      <c r="G22" s="35">
        <f t="shared" si="0"/>
        <v>1</v>
      </c>
      <c r="H22" s="77">
        <v>0</v>
      </c>
      <c r="I22" s="77"/>
    </row>
    <row r="23" spans="1:9" ht="24">
      <c r="A23" s="329"/>
      <c r="B23" s="356"/>
      <c r="C23" s="20" t="s">
        <v>1469</v>
      </c>
      <c r="D23" s="77">
        <v>1</v>
      </c>
      <c r="E23" s="35">
        <v>0</v>
      </c>
      <c r="F23" s="35">
        <v>0</v>
      </c>
      <c r="G23" s="35">
        <f t="shared" si="0"/>
        <v>1</v>
      </c>
      <c r="H23" s="77">
        <v>0</v>
      </c>
      <c r="I23" s="77"/>
    </row>
    <row r="24" spans="1:9" ht="24">
      <c r="A24" s="329"/>
      <c r="B24" s="356"/>
      <c r="C24" s="20" t="s">
        <v>1470</v>
      </c>
      <c r="D24" s="77">
        <v>1</v>
      </c>
      <c r="E24" s="35">
        <v>0</v>
      </c>
      <c r="F24" s="35">
        <v>0</v>
      </c>
      <c r="G24" s="35">
        <f t="shared" si="0"/>
        <v>1</v>
      </c>
      <c r="H24" s="77">
        <v>0</v>
      </c>
      <c r="I24" s="77"/>
    </row>
    <row r="25" spans="1:9" ht="24">
      <c r="A25" s="329"/>
      <c r="B25" s="356"/>
      <c r="C25" s="20" t="s">
        <v>1471</v>
      </c>
      <c r="D25" s="77">
        <v>1</v>
      </c>
      <c r="E25" s="35">
        <v>0</v>
      </c>
      <c r="F25" s="35">
        <v>0</v>
      </c>
      <c r="G25" s="35">
        <f t="shared" si="0"/>
        <v>1</v>
      </c>
      <c r="H25" s="77">
        <v>0</v>
      </c>
      <c r="I25" s="77"/>
    </row>
    <row r="26" spans="1:9" ht="24">
      <c r="A26" s="329"/>
      <c r="B26" s="356"/>
      <c r="C26" s="20" t="s">
        <v>1472</v>
      </c>
      <c r="D26" s="77">
        <v>1</v>
      </c>
      <c r="E26" s="35">
        <v>0</v>
      </c>
      <c r="F26" s="35">
        <v>0</v>
      </c>
      <c r="G26" s="35">
        <f t="shared" si="0"/>
        <v>1</v>
      </c>
      <c r="H26" s="77">
        <v>0</v>
      </c>
      <c r="I26" s="77"/>
    </row>
    <row r="27" spans="1:9" ht="24">
      <c r="A27" s="329"/>
      <c r="B27" s="356"/>
      <c r="C27" s="21" t="s">
        <v>11</v>
      </c>
      <c r="D27" s="63">
        <f>SUM(D7:D26)</f>
        <v>55</v>
      </c>
      <c r="E27" s="63">
        <f t="shared" ref="E27:H27" si="1">SUM(E7:E26)</f>
        <v>1</v>
      </c>
      <c r="F27" s="63">
        <f t="shared" si="1"/>
        <v>0</v>
      </c>
      <c r="G27" s="63">
        <f t="shared" si="1"/>
        <v>54</v>
      </c>
      <c r="H27" s="63">
        <f t="shared" si="1"/>
        <v>0</v>
      </c>
      <c r="I27" s="77"/>
    </row>
    <row r="28" spans="1:9" ht="24">
      <c r="A28" s="364">
        <v>2</v>
      </c>
      <c r="B28" s="356" t="s">
        <v>25</v>
      </c>
      <c r="C28" s="20" t="s">
        <v>419</v>
      </c>
      <c r="D28" s="77">
        <v>3</v>
      </c>
      <c r="E28" s="77">
        <v>0</v>
      </c>
      <c r="F28" s="77">
        <v>0</v>
      </c>
      <c r="G28" s="77">
        <f>D28-E28</f>
        <v>3</v>
      </c>
      <c r="H28" s="77"/>
      <c r="I28" s="77"/>
    </row>
    <row r="29" spans="1:9" ht="24">
      <c r="A29" s="364"/>
      <c r="B29" s="356"/>
      <c r="C29" s="20" t="s">
        <v>420</v>
      </c>
      <c r="D29" s="77">
        <v>9</v>
      </c>
      <c r="E29" s="77">
        <v>0</v>
      </c>
      <c r="F29" s="77">
        <v>0</v>
      </c>
      <c r="G29" s="77">
        <f t="shared" ref="G29:G43" si="2">D29-E29</f>
        <v>9</v>
      </c>
      <c r="H29" s="77">
        <v>0</v>
      </c>
      <c r="I29" s="77"/>
    </row>
    <row r="30" spans="1:9" ht="24">
      <c r="A30" s="364"/>
      <c r="B30" s="356"/>
      <c r="C30" s="20" t="s">
        <v>1473</v>
      </c>
      <c r="D30" s="77">
        <v>1</v>
      </c>
      <c r="E30" s="77">
        <v>0</v>
      </c>
      <c r="F30" s="77">
        <v>0</v>
      </c>
      <c r="G30" s="77">
        <f t="shared" si="2"/>
        <v>1</v>
      </c>
      <c r="H30" s="77">
        <v>0</v>
      </c>
      <c r="I30" s="77"/>
    </row>
    <row r="31" spans="1:9" ht="24">
      <c r="A31" s="364"/>
      <c r="B31" s="356"/>
      <c r="C31" s="20" t="s">
        <v>64</v>
      </c>
      <c r="D31" s="77">
        <v>2</v>
      </c>
      <c r="E31" s="77">
        <v>0</v>
      </c>
      <c r="F31" s="77">
        <v>0</v>
      </c>
      <c r="G31" s="77">
        <f t="shared" si="2"/>
        <v>2</v>
      </c>
      <c r="H31" s="77">
        <v>0</v>
      </c>
      <c r="I31" s="77"/>
    </row>
    <row r="32" spans="1:9" ht="24">
      <c r="A32" s="364"/>
      <c r="B32" s="356"/>
      <c r="C32" s="20" t="s">
        <v>421</v>
      </c>
      <c r="D32" s="77">
        <v>1</v>
      </c>
      <c r="E32" s="77">
        <v>0</v>
      </c>
      <c r="F32" s="77">
        <v>0</v>
      </c>
      <c r="G32" s="77">
        <f t="shared" si="2"/>
        <v>1</v>
      </c>
      <c r="H32" s="77">
        <v>0</v>
      </c>
      <c r="I32" s="77"/>
    </row>
    <row r="33" spans="1:9" ht="24">
      <c r="A33" s="364"/>
      <c r="B33" s="356"/>
      <c r="C33" s="20" t="s">
        <v>1474</v>
      </c>
      <c r="D33" s="77">
        <v>1</v>
      </c>
      <c r="E33" s="77">
        <v>0</v>
      </c>
      <c r="F33" s="77">
        <v>0</v>
      </c>
      <c r="G33" s="77">
        <f t="shared" si="2"/>
        <v>1</v>
      </c>
      <c r="H33" s="77">
        <v>0</v>
      </c>
      <c r="I33" s="77"/>
    </row>
    <row r="34" spans="1:9" ht="24">
      <c r="A34" s="364"/>
      <c r="B34" s="356"/>
      <c r="C34" s="20" t="s">
        <v>1475</v>
      </c>
      <c r="D34" s="77">
        <v>2</v>
      </c>
      <c r="E34" s="77">
        <v>1</v>
      </c>
      <c r="F34" s="77">
        <v>0</v>
      </c>
      <c r="G34" s="77">
        <f t="shared" si="2"/>
        <v>1</v>
      </c>
      <c r="H34" s="77">
        <v>0</v>
      </c>
      <c r="I34" s="77"/>
    </row>
    <row r="35" spans="1:9" ht="24">
      <c r="A35" s="364"/>
      <c r="B35" s="356"/>
      <c r="C35" s="20" t="s">
        <v>422</v>
      </c>
      <c r="D35" s="77">
        <v>27</v>
      </c>
      <c r="E35" s="77">
        <v>21</v>
      </c>
      <c r="F35" s="77">
        <v>0</v>
      </c>
      <c r="G35" s="77">
        <f t="shared" si="2"/>
        <v>6</v>
      </c>
      <c r="H35" s="77">
        <v>0</v>
      </c>
      <c r="I35" s="77"/>
    </row>
    <row r="36" spans="1:9" ht="24">
      <c r="A36" s="364"/>
      <c r="B36" s="356"/>
      <c r="C36" s="20" t="s">
        <v>424</v>
      </c>
      <c r="D36" s="77">
        <v>3</v>
      </c>
      <c r="E36" s="77">
        <v>0</v>
      </c>
      <c r="F36" s="77">
        <v>0</v>
      </c>
      <c r="G36" s="77">
        <f t="shared" si="2"/>
        <v>3</v>
      </c>
      <c r="H36" s="77">
        <v>0</v>
      </c>
      <c r="I36" s="77"/>
    </row>
    <row r="37" spans="1:9" ht="24">
      <c r="A37" s="364"/>
      <c r="B37" s="356"/>
      <c r="C37" s="20" t="s">
        <v>1476</v>
      </c>
      <c r="D37" s="77">
        <v>6</v>
      </c>
      <c r="E37" s="77">
        <v>1</v>
      </c>
      <c r="F37" s="77">
        <v>0</v>
      </c>
      <c r="G37" s="77">
        <f t="shared" si="2"/>
        <v>5</v>
      </c>
      <c r="H37" s="77">
        <v>0</v>
      </c>
      <c r="I37" s="77"/>
    </row>
    <row r="38" spans="1:9" ht="24">
      <c r="A38" s="364"/>
      <c r="B38" s="356"/>
      <c r="C38" s="20" t="s">
        <v>1477</v>
      </c>
      <c r="D38" s="77">
        <v>3</v>
      </c>
      <c r="E38" s="77">
        <v>0</v>
      </c>
      <c r="F38" s="77">
        <v>0</v>
      </c>
      <c r="G38" s="77">
        <f t="shared" si="2"/>
        <v>3</v>
      </c>
      <c r="H38" s="77">
        <v>0</v>
      </c>
      <c r="I38" s="77"/>
    </row>
    <row r="39" spans="1:9" ht="24">
      <c r="A39" s="364"/>
      <c r="B39" s="356"/>
      <c r="C39" s="20" t="s">
        <v>1478</v>
      </c>
      <c r="D39" s="77">
        <v>1</v>
      </c>
      <c r="E39" s="77">
        <v>0</v>
      </c>
      <c r="F39" s="77">
        <v>0</v>
      </c>
      <c r="G39" s="77">
        <f t="shared" si="2"/>
        <v>1</v>
      </c>
      <c r="H39" s="77">
        <v>0</v>
      </c>
      <c r="I39" s="77"/>
    </row>
    <row r="40" spans="1:9" ht="24">
      <c r="A40" s="364"/>
      <c r="B40" s="356"/>
      <c r="C40" s="20" t="s">
        <v>1479</v>
      </c>
      <c r="D40" s="77">
        <v>1</v>
      </c>
      <c r="E40" s="77">
        <v>0</v>
      </c>
      <c r="F40" s="77">
        <v>0</v>
      </c>
      <c r="G40" s="77">
        <f t="shared" si="2"/>
        <v>1</v>
      </c>
      <c r="H40" s="77">
        <v>0</v>
      </c>
      <c r="I40" s="77"/>
    </row>
    <row r="41" spans="1:9" ht="24">
      <c r="A41" s="364"/>
      <c r="B41" s="356"/>
      <c r="C41" s="20" t="s">
        <v>1468</v>
      </c>
      <c r="D41" s="77">
        <v>1</v>
      </c>
      <c r="E41" s="77">
        <v>0</v>
      </c>
      <c r="F41" s="77">
        <v>0</v>
      </c>
      <c r="G41" s="77">
        <f t="shared" si="2"/>
        <v>1</v>
      </c>
      <c r="H41" s="77">
        <v>0</v>
      </c>
      <c r="I41" s="77"/>
    </row>
    <row r="42" spans="1:9" ht="24">
      <c r="A42" s="364"/>
      <c r="B42" s="356"/>
      <c r="C42" s="20" t="s">
        <v>1480</v>
      </c>
      <c r="D42" s="77">
        <v>1</v>
      </c>
      <c r="E42" s="77">
        <v>0</v>
      </c>
      <c r="F42" s="77">
        <v>0</v>
      </c>
      <c r="G42" s="77">
        <f t="shared" si="2"/>
        <v>1</v>
      </c>
      <c r="H42" s="77">
        <v>0</v>
      </c>
      <c r="I42" s="77"/>
    </row>
    <row r="43" spans="1:9" ht="24">
      <c r="A43" s="364"/>
      <c r="B43" s="356"/>
      <c r="C43" s="20" t="s">
        <v>1481</v>
      </c>
      <c r="D43" s="77">
        <v>1</v>
      </c>
      <c r="E43" s="77">
        <v>0</v>
      </c>
      <c r="F43" s="77">
        <v>0</v>
      </c>
      <c r="G43" s="77">
        <f t="shared" si="2"/>
        <v>1</v>
      </c>
      <c r="H43" s="77">
        <v>0</v>
      </c>
      <c r="I43" s="77"/>
    </row>
    <row r="44" spans="1:9" ht="24">
      <c r="A44" s="364"/>
      <c r="B44" s="356"/>
      <c r="C44" s="21" t="s">
        <v>11</v>
      </c>
      <c r="D44" s="63">
        <f>SUM(D28:D43)</f>
        <v>63</v>
      </c>
      <c r="E44" s="63">
        <f t="shared" ref="E44:H44" si="3">SUM(E28:E43)</f>
        <v>23</v>
      </c>
      <c r="F44" s="63">
        <f t="shared" si="3"/>
        <v>0</v>
      </c>
      <c r="G44" s="63">
        <f t="shared" si="3"/>
        <v>40</v>
      </c>
      <c r="H44" s="63">
        <f t="shared" si="3"/>
        <v>0</v>
      </c>
      <c r="I44" s="77"/>
    </row>
    <row r="45" spans="1:9" ht="24">
      <c r="A45" s="364">
        <v>3</v>
      </c>
      <c r="B45" s="356" t="s">
        <v>19</v>
      </c>
      <c r="C45" s="20" t="s">
        <v>419</v>
      </c>
      <c r="D45" s="77">
        <v>4</v>
      </c>
      <c r="E45" s="77">
        <v>0</v>
      </c>
      <c r="F45" s="77">
        <v>0</v>
      </c>
      <c r="G45" s="77">
        <f t="shared" ref="G45:G51" si="4">D45-E45</f>
        <v>4</v>
      </c>
      <c r="H45" s="77">
        <v>0</v>
      </c>
      <c r="I45" s="77"/>
    </row>
    <row r="46" spans="1:9" ht="24">
      <c r="A46" s="364"/>
      <c r="B46" s="356"/>
      <c r="C46" s="20" t="s">
        <v>1482</v>
      </c>
      <c r="D46" s="77">
        <v>1</v>
      </c>
      <c r="E46" s="77">
        <v>0</v>
      </c>
      <c r="F46" s="77">
        <v>0</v>
      </c>
      <c r="G46" s="77">
        <f t="shared" si="4"/>
        <v>1</v>
      </c>
      <c r="H46" s="77">
        <v>0</v>
      </c>
      <c r="I46" s="77"/>
    </row>
    <row r="47" spans="1:9" ht="24">
      <c r="A47" s="364"/>
      <c r="B47" s="356"/>
      <c r="C47" s="20" t="s">
        <v>423</v>
      </c>
      <c r="D47" s="77">
        <v>3</v>
      </c>
      <c r="E47" s="77">
        <v>0</v>
      </c>
      <c r="F47" s="77">
        <v>0</v>
      </c>
      <c r="G47" s="77">
        <f t="shared" si="4"/>
        <v>3</v>
      </c>
      <c r="H47" s="77">
        <v>0</v>
      </c>
      <c r="I47" s="77"/>
    </row>
    <row r="48" spans="1:9" ht="24">
      <c r="A48" s="364"/>
      <c r="B48" s="356"/>
      <c r="C48" s="20" t="s">
        <v>1483</v>
      </c>
      <c r="D48" s="77">
        <v>1</v>
      </c>
      <c r="E48" s="77">
        <v>0</v>
      </c>
      <c r="F48" s="77">
        <v>0</v>
      </c>
      <c r="G48" s="77">
        <f t="shared" si="4"/>
        <v>1</v>
      </c>
      <c r="H48" s="77">
        <v>0</v>
      </c>
      <c r="I48" s="77"/>
    </row>
    <row r="49" spans="1:9" ht="24">
      <c r="A49" s="364"/>
      <c r="B49" s="356"/>
      <c r="C49" s="20" t="s">
        <v>1484</v>
      </c>
      <c r="D49" s="77">
        <v>4</v>
      </c>
      <c r="E49" s="77">
        <v>0</v>
      </c>
      <c r="F49" s="77">
        <v>0</v>
      </c>
      <c r="G49" s="77">
        <f t="shared" si="4"/>
        <v>4</v>
      </c>
      <c r="H49" s="77">
        <v>0</v>
      </c>
      <c r="I49" s="77"/>
    </row>
    <row r="50" spans="1:9" ht="24">
      <c r="A50" s="364"/>
      <c r="B50" s="356"/>
      <c r="C50" s="20" t="s">
        <v>404</v>
      </c>
      <c r="D50" s="77">
        <v>6</v>
      </c>
      <c r="E50" s="77">
        <v>0</v>
      </c>
      <c r="F50" s="77">
        <v>0</v>
      </c>
      <c r="G50" s="77">
        <f t="shared" si="4"/>
        <v>6</v>
      </c>
      <c r="H50" s="77">
        <v>0</v>
      </c>
      <c r="I50" s="77"/>
    </row>
    <row r="51" spans="1:9" ht="24">
      <c r="A51" s="364"/>
      <c r="B51" s="356"/>
      <c r="C51" s="20" t="s">
        <v>1485</v>
      </c>
      <c r="D51" s="77">
        <v>1</v>
      </c>
      <c r="E51" s="77">
        <v>0</v>
      </c>
      <c r="F51" s="77">
        <v>0</v>
      </c>
      <c r="G51" s="77">
        <f t="shared" si="4"/>
        <v>1</v>
      </c>
      <c r="H51" s="77">
        <v>0</v>
      </c>
      <c r="I51" s="77"/>
    </row>
    <row r="52" spans="1:9" ht="24">
      <c r="A52" s="364"/>
      <c r="B52" s="356"/>
      <c r="C52" s="21" t="s">
        <v>11</v>
      </c>
      <c r="D52" s="63">
        <f>SUM(D45:D51)</f>
        <v>20</v>
      </c>
      <c r="E52" s="63">
        <f t="shared" ref="E52:H52" si="5">SUM(E45:E51)</f>
        <v>0</v>
      </c>
      <c r="F52" s="63">
        <f t="shared" si="5"/>
        <v>0</v>
      </c>
      <c r="G52" s="63">
        <f t="shared" si="5"/>
        <v>20</v>
      </c>
      <c r="H52" s="63">
        <f t="shared" si="5"/>
        <v>0</v>
      </c>
      <c r="I52" s="77"/>
    </row>
    <row r="53" spans="1:9" ht="24">
      <c r="A53" s="78">
        <v>4</v>
      </c>
      <c r="B53" s="45" t="s">
        <v>53</v>
      </c>
      <c r="C53" s="20" t="s">
        <v>1486</v>
      </c>
      <c r="D53" s="77">
        <v>1</v>
      </c>
      <c r="E53" s="77">
        <v>0</v>
      </c>
      <c r="F53" s="77">
        <v>0</v>
      </c>
      <c r="G53" s="77">
        <f>D53-E53</f>
        <v>1</v>
      </c>
      <c r="H53" s="77">
        <v>0</v>
      </c>
      <c r="I53" s="77"/>
    </row>
    <row r="54" spans="1:9" ht="24">
      <c r="A54" s="364">
        <v>5</v>
      </c>
      <c r="B54" s="356" t="s">
        <v>17</v>
      </c>
      <c r="C54" s="20" t="s">
        <v>1477</v>
      </c>
      <c r="D54" s="77">
        <v>3</v>
      </c>
      <c r="E54" s="77">
        <v>0</v>
      </c>
      <c r="F54" s="77">
        <v>0</v>
      </c>
      <c r="G54" s="77">
        <f>D54-E54</f>
        <v>3</v>
      </c>
      <c r="H54" s="77">
        <v>0</v>
      </c>
      <c r="I54" s="77"/>
    </row>
    <row r="55" spans="1:9" ht="24">
      <c r="A55" s="364"/>
      <c r="B55" s="356"/>
      <c r="C55" s="20" t="s">
        <v>419</v>
      </c>
      <c r="D55" s="77">
        <v>2</v>
      </c>
      <c r="E55" s="77">
        <v>0</v>
      </c>
      <c r="F55" s="77">
        <v>0</v>
      </c>
      <c r="G55" s="77">
        <f t="shared" ref="G55:G56" si="6">D55-E55</f>
        <v>2</v>
      </c>
      <c r="H55" s="77">
        <v>0</v>
      </c>
      <c r="I55" s="77"/>
    </row>
    <row r="56" spans="1:9" ht="24">
      <c r="A56" s="364"/>
      <c r="B56" s="356"/>
      <c r="C56" s="20" t="s">
        <v>1487</v>
      </c>
      <c r="D56" s="77">
        <v>2</v>
      </c>
      <c r="E56" s="77">
        <v>0</v>
      </c>
      <c r="F56" s="77">
        <v>0</v>
      </c>
      <c r="G56" s="77">
        <f t="shared" si="6"/>
        <v>2</v>
      </c>
      <c r="H56" s="77">
        <v>0</v>
      </c>
      <c r="I56" s="77"/>
    </row>
    <row r="57" spans="1:9" ht="24">
      <c r="A57" s="364"/>
      <c r="B57" s="356"/>
      <c r="C57" s="21" t="s">
        <v>11</v>
      </c>
      <c r="D57" s="63">
        <f>SUM(D54:D55)</f>
        <v>5</v>
      </c>
      <c r="E57" s="63">
        <f t="shared" ref="E57:H57" si="7">SUM(E54:E55)</f>
        <v>0</v>
      </c>
      <c r="F57" s="63">
        <f t="shared" si="7"/>
        <v>0</v>
      </c>
      <c r="G57" s="63">
        <f t="shared" si="7"/>
        <v>5</v>
      </c>
      <c r="H57" s="63">
        <f t="shared" si="7"/>
        <v>0</v>
      </c>
      <c r="I57" s="77"/>
    </row>
    <row r="58" spans="1:9" ht="24">
      <c r="A58" s="365">
        <v>6</v>
      </c>
      <c r="B58" s="338" t="s">
        <v>45</v>
      </c>
      <c r="C58" s="20" t="s">
        <v>425</v>
      </c>
      <c r="D58" s="77">
        <v>6</v>
      </c>
      <c r="E58" s="77">
        <v>3</v>
      </c>
      <c r="F58" s="77">
        <v>0</v>
      </c>
      <c r="G58" s="77">
        <f>D58-E58</f>
        <v>3</v>
      </c>
      <c r="H58" s="77">
        <v>0</v>
      </c>
      <c r="I58" s="77"/>
    </row>
    <row r="59" spans="1:9" ht="24">
      <c r="A59" s="366"/>
      <c r="B59" s="339"/>
      <c r="C59" s="20" t="s">
        <v>1477</v>
      </c>
      <c r="D59" s="77">
        <v>3</v>
      </c>
      <c r="E59" s="77">
        <v>0</v>
      </c>
      <c r="F59" s="77">
        <v>0</v>
      </c>
      <c r="G59" s="77">
        <f t="shared" ref="G59:G60" si="8">D59-E59</f>
        <v>3</v>
      </c>
      <c r="H59" s="77">
        <v>0</v>
      </c>
      <c r="I59" s="77"/>
    </row>
    <row r="60" spans="1:9" ht="24">
      <c r="A60" s="366"/>
      <c r="B60" s="339"/>
      <c r="C60" s="20" t="s">
        <v>64</v>
      </c>
      <c r="D60" s="77">
        <v>4</v>
      </c>
      <c r="E60" s="77">
        <v>0</v>
      </c>
      <c r="F60" s="77">
        <v>0</v>
      </c>
      <c r="G60" s="77">
        <f t="shared" si="8"/>
        <v>4</v>
      </c>
      <c r="H60" s="77">
        <v>0</v>
      </c>
      <c r="I60" s="77"/>
    </row>
    <row r="61" spans="1:9" ht="24">
      <c r="A61" s="367"/>
      <c r="B61" s="340"/>
      <c r="C61" s="21" t="s">
        <v>11</v>
      </c>
      <c r="D61" s="63">
        <f>SUM(D58:D60)</f>
        <v>13</v>
      </c>
      <c r="E61" s="63">
        <f t="shared" ref="E61:H61" si="9">SUM(E58:E60)</f>
        <v>3</v>
      </c>
      <c r="F61" s="63">
        <f t="shared" si="9"/>
        <v>0</v>
      </c>
      <c r="G61" s="63">
        <f t="shared" si="9"/>
        <v>10</v>
      </c>
      <c r="H61" s="63">
        <f t="shared" si="9"/>
        <v>0</v>
      </c>
      <c r="I61" s="77"/>
    </row>
    <row r="62" spans="1:9" ht="24">
      <c r="A62" s="365">
        <v>7</v>
      </c>
      <c r="B62" s="338" t="s">
        <v>24</v>
      </c>
      <c r="C62" s="20" t="s">
        <v>1487</v>
      </c>
      <c r="D62" s="77">
        <v>1</v>
      </c>
      <c r="E62" s="77">
        <v>0</v>
      </c>
      <c r="F62" s="77">
        <v>0</v>
      </c>
      <c r="G62" s="77">
        <f>D62-E62</f>
        <v>1</v>
      </c>
      <c r="H62" s="77">
        <v>0</v>
      </c>
      <c r="I62" s="77"/>
    </row>
    <row r="63" spans="1:9" ht="24">
      <c r="A63" s="366"/>
      <c r="B63" s="339"/>
      <c r="C63" s="20" t="s">
        <v>1477</v>
      </c>
      <c r="D63" s="77">
        <v>1</v>
      </c>
      <c r="E63" s="77">
        <v>0</v>
      </c>
      <c r="F63" s="77">
        <v>0</v>
      </c>
      <c r="G63" s="77">
        <f>D63-E63</f>
        <v>1</v>
      </c>
      <c r="H63" s="77">
        <v>0</v>
      </c>
      <c r="I63" s="77"/>
    </row>
    <row r="64" spans="1:9" ht="24">
      <c r="A64" s="367"/>
      <c r="B64" s="340"/>
      <c r="C64" s="21" t="s">
        <v>11</v>
      </c>
      <c r="D64" s="63">
        <f>SUM(D62:D63)</f>
        <v>2</v>
      </c>
      <c r="E64" s="63">
        <f t="shared" ref="E64:G64" si="10">SUM(E62:E63)</f>
        <v>0</v>
      </c>
      <c r="F64" s="63">
        <f t="shared" si="10"/>
        <v>0</v>
      </c>
      <c r="G64" s="63">
        <f t="shared" si="10"/>
        <v>2</v>
      </c>
      <c r="H64" s="63">
        <v>0</v>
      </c>
      <c r="I64" s="77"/>
    </row>
    <row r="65" spans="1:9" ht="24" customHeight="1">
      <c r="A65" s="327" t="s">
        <v>743</v>
      </c>
      <c r="B65" s="327"/>
      <c r="C65" s="327"/>
      <c r="D65" s="150">
        <f>D27+D44+D52+D53+D57+D58</f>
        <v>150</v>
      </c>
      <c r="E65" s="150">
        <f>E27+E44+E52+E53+E57+E58</f>
        <v>27</v>
      </c>
      <c r="F65" s="150">
        <f>F27+F44+F52+F53+F57+F58</f>
        <v>0</v>
      </c>
      <c r="G65" s="150">
        <f>G27+G44+G52+G53+G57+G58</f>
        <v>123</v>
      </c>
      <c r="H65" s="150">
        <f>H27+H44+H52+H53+H57+H58</f>
        <v>0</v>
      </c>
      <c r="I65" s="63"/>
    </row>
    <row r="66" spans="1:9" ht="24">
      <c r="A66" s="3"/>
      <c r="B66" s="37"/>
      <c r="C66" s="37"/>
      <c r="D66" s="76"/>
      <c r="E66" s="76"/>
      <c r="F66" s="76"/>
      <c r="G66" s="76"/>
      <c r="H66" s="76"/>
      <c r="I66" s="76"/>
    </row>
    <row r="67" spans="1:9" ht="24">
      <c r="A67" s="3"/>
      <c r="B67" s="37"/>
      <c r="C67" s="37"/>
      <c r="D67" s="76"/>
      <c r="E67" s="76"/>
      <c r="F67" s="76"/>
      <c r="G67" s="76"/>
      <c r="H67" s="76"/>
      <c r="I67" s="76"/>
    </row>
    <row r="68" spans="1:9" ht="24">
      <c r="A68" s="3"/>
      <c r="B68" s="37"/>
      <c r="C68" s="37"/>
      <c r="D68" s="76"/>
      <c r="E68" s="76"/>
      <c r="F68" s="76"/>
      <c r="G68" s="76"/>
      <c r="H68" s="76"/>
      <c r="I68" s="76"/>
    </row>
    <row r="69" spans="1:9" ht="24">
      <c r="A69" s="3"/>
      <c r="B69" s="37"/>
      <c r="C69" s="37"/>
      <c r="D69" s="76"/>
      <c r="E69" s="76"/>
      <c r="F69" s="76"/>
      <c r="G69" s="76"/>
      <c r="H69" s="76"/>
      <c r="I69" s="76"/>
    </row>
    <row r="70" spans="1:9" ht="24">
      <c r="A70" s="3"/>
      <c r="B70" s="37"/>
      <c r="C70" s="37"/>
      <c r="D70" s="76"/>
      <c r="E70" s="76"/>
      <c r="F70" s="76"/>
      <c r="G70" s="76"/>
      <c r="H70" s="76"/>
      <c r="I70" s="76"/>
    </row>
    <row r="71" spans="1:9" ht="24">
      <c r="A71" s="3"/>
      <c r="B71" s="37"/>
      <c r="C71" s="37"/>
      <c r="D71" s="76"/>
      <c r="E71" s="76"/>
      <c r="F71" s="76"/>
      <c r="G71" s="76"/>
      <c r="H71" s="76"/>
      <c r="I71" s="76"/>
    </row>
    <row r="72" spans="1:9" ht="24">
      <c r="A72" s="3"/>
      <c r="B72" s="37"/>
      <c r="C72" s="37"/>
      <c r="D72" s="76"/>
      <c r="E72" s="76"/>
      <c r="F72" s="76"/>
      <c r="G72" s="76"/>
      <c r="H72" s="76"/>
      <c r="I72" s="76"/>
    </row>
    <row r="73" spans="1:9" ht="24">
      <c r="A73" s="3"/>
      <c r="B73" s="37"/>
      <c r="C73" s="37"/>
      <c r="D73" s="76"/>
      <c r="E73" s="76"/>
      <c r="F73" s="76"/>
      <c r="G73" s="76"/>
      <c r="H73" s="76"/>
      <c r="I73" s="76"/>
    </row>
    <row r="74" spans="1:9" ht="24">
      <c r="A74" s="3"/>
      <c r="B74" s="37"/>
      <c r="C74" s="37"/>
      <c r="D74" s="76"/>
      <c r="E74" s="76"/>
      <c r="F74" s="76"/>
      <c r="G74" s="76"/>
      <c r="H74" s="76"/>
      <c r="I74" s="76"/>
    </row>
    <row r="75" spans="1:9" ht="24">
      <c r="A75" s="3"/>
      <c r="B75" s="37"/>
      <c r="C75" s="37"/>
      <c r="D75" s="76"/>
      <c r="E75" s="76"/>
      <c r="F75" s="76"/>
      <c r="G75" s="76"/>
      <c r="H75" s="76"/>
      <c r="I75" s="76"/>
    </row>
    <row r="76" spans="1:9" ht="24">
      <c r="A76" s="3"/>
      <c r="B76" s="37"/>
      <c r="C76" s="37"/>
      <c r="D76" s="76"/>
      <c r="E76" s="76"/>
      <c r="F76" s="76"/>
      <c r="G76" s="76"/>
      <c r="H76" s="76"/>
      <c r="I76" s="76"/>
    </row>
    <row r="77" spans="1:9" ht="24">
      <c r="A77" s="3"/>
      <c r="B77" s="37"/>
      <c r="C77" s="37"/>
      <c r="D77" s="76"/>
      <c r="E77" s="76"/>
      <c r="F77" s="76"/>
      <c r="G77" s="76"/>
      <c r="H77" s="76"/>
      <c r="I77" s="76"/>
    </row>
    <row r="78" spans="1:9" ht="24">
      <c r="A78" s="3"/>
      <c r="B78" s="37"/>
      <c r="C78" s="37"/>
      <c r="D78" s="76"/>
      <c r="E78" s="76"/>
      <c r="F78" s="76"/>
      <c r="G78" s="76"/>
      <c r="H78" s="76"/>
      <c r="I78" s="76"/>
    </row>
    <row r="79" spans="1:9" ht="24">
      <c r="A79" s="3"/>
      <c r="B79" s="37"/>
      <c r="C79" s="37"/>
      <c r="D79" s="76"/>
      <c r="E79" s="76"/>
      <c r="F79" s="76"/>
      <c r="G79" s="76"/>
      <c r="H79" s="76"/>
      <c r="I79" s="76"/>
    </row>
    <row r="80" spans="1:9" ht="24">
      <c r="A80" s="3"/>
      <c r="B80" s="37"/>
      <c r="C80" s="37"/>
      <c r="D80" s="76"/>
      <c r="E80" s="76"/>
      <c r="F80" s="76"/>
      <c r="G80" s="76"/>
      <c r="H80" s="76"/>
      <c r="I80" s="76"/>
    </row>
    <row r="81" spans="1:9" ht="24">
      <c r="A81" s="3"/>
      <c r="B81" s="37"/>
      <c r="C81" s="37"/>
      <c r="D81" s="76"/>
      <c r="E81" s="76"/>
      <c r="F81" s="76"/>
      <c r="G81" s="76"/>
      <c r="H81" s="76"/>
      <c r="I81" s="76"/>
    </row>
    <row r="82" spans="1:9" ht="18.75">
      <c r="A82" s="3"/>
      <c r="B82" s="3"/>
      <c r="C82" s="3"/>
      <c r="D82" s="76"/>
      <c r="E82" s="76"/>
      <c r="F82" s="76"/>
      <c r="G82" s="76"/>
      <c r="H82" s="76"/>
      <c r="I82" s="76"/>
    </row>
    <row r="83" spans="1:9" ht="18.75">
      <c r="A83" s="3"/>
      <c r="B83" s="3"/>
      <c r="C83" s="3"/>
      <c r="D83" s="76"/>
      <c r="E83" s="76"/>
      <c r="F83" s="76"/>
      <c r="G83" s="76"/>
      <c r="H83" s="76"/>
      <c r="I83" s="76"/>
    </row>
    <row r="84" spans="1:9" ht="18.75">
      <c r="A84" s="3"/>
      <c r="B84" s="3"/>
      <c r="C84" s="3"/>
      <c r="D84" s="76"/>
      <c r="E84" s="76"/>
      <c r="F84" s="76"/>
      <c r="G84" s="76"/>
      <c r="H84" s="76"/>
      <c r="I84" s="76"/>
    </row>
    <row r="85" spans="1:9" ht="18.75">
      <c r="A85" s="3"/>
      <c r="B85" s="3"/>
      <c r="C85" s="3"/>
      <c r="D85" s="76"/>
      <c r="E85" s="76"/>
      <c r="F85" s="76"/>
      <c r="G85" s="76"/>
      <c r="H85" s="76"/>
      <c r="I85" s="76"/>
    </row>
    <row r="86" spans="1:9" ht="18.75">
      <c r="A86" s="3"/>
      <c r="B86" s="3"/>
      <c r="C86" s="3"/>
      <c r="D86" s="76"/>
      <c r="E86" s="76"/>
      <c r="F86" s="76"/>
      <c r="G86" s="76"/>
      <c r="H86" s="76"/>
      <c r="I86" s="76"/>
    </row>
    <row r="87" spans="1:9" ht="18.75">
      <c r="A87" s="3"/>
      <c r="B87" s="3"/>
      <c r="C87" s="3"/>
      <c r="D87" s="76"/>
      <c r="E87" s="76"/>
      <c r="F87" s="76"/>
      <c r="G87" s="76"/>
      <c r="H87" s="76"/>
      <c r="I87" s="76"/>
    </row>
    <row r="88" spans="1:9" ht="18.75">
      <c r="A88" s="3"/>
      <c r="B88" s="3"/>
      <c r="C88" s="3"/>
      <c r="D88" s="76"/>
      <c r="E88" s="76"/>
      <c r="F88" s="76"/>
      <c r="G88" s="76"/>
      <c r="H88" s="76"/>
      <c r="I88" s="76"/>
    </row>
    <row r="89" spans="1:9" ht="18.75">
      <c r="A89" s="3"/>
      <c r="B89" s="3"/>
      <c r="C89" s="3"/>
      <c r="D89" s="76"/>
      <c r="E89" s="76"/>
      <c r="F89" s="76"/>
      <c r="G89" s="76"/>
      <c r="H89" s="76"/>
      <c r="I89" s="76"/>
    </row>
    <row r="90" spans="1:9" ht="18.75">
      <c r="A90" s="3"/>
      <c r="B90" s="3"/>
      <c r="C90" s="3"/>
      <c r="D90" s="76"/>
      <c r="E90" s="76"/>
      <c r="F90" s="76"/>
      <c r="G90" s="76"/>
      <c r="H90" s="76"/>
      <c r="I90" s="76"/>
    </row>
    <row r="91" spans="1:9" ht="18.75">
      <c r="A91" s="3"/>
      <c r="B91" s="3"/>
      <c r="C91" s="3"/>
      <c r="D91" s="76"/>
      <c r="E91" s="76"/>
      <c r="F91" s="76"/>
      <c r="G91" s="76"/>
      <c r="H91" s="76"/>
      <c r="I91" s="76"/>
    </row>
    <row r="92" spans="1:9" ht="18.75">
      <c r="A92" s="3"/>
      <c r="B92" s="3"/>
      <c r="C92" s="3"/>
      <c r="D92" s="76"/>
      <c r="E92" s="76"/>
      <c r="F92" s="76"/>
      <c r="G92" s="76"/>
      <c r="H92" s="76"/>
      <c r="I92" s="76"/>
    </row>
    <row r="93" spans="1:9" ht="18.75">
      <c r="A93" s="3"/>
      <c r="B93" s="3"/>
      <c r="C93" s="3"/>
      <c r="D93" s="76"/>
      <c r="E93" s="76"/>
      <c r="F93" s="76"/>
      <c r="G93" s="76"/>
      <c r="H93" s="76"/>
      <c r="I93" s="76"/>
    </row>
    <row r="94" spans="1:9" ht="18.75">
      <c r="A94" s="3"/>
      <c r="B94" s="3"/>
      <c r="C94" s="3"/>
      <c r="D94" s="76"/>
      <c r="E94" s="76"/>
      <c r="F94" s="76"/>
      <c r="G94" s="76"/>
      <c r="H94" s="76"/>
      <c r="I94" s="76"/>
    </row>
    <row r="95" spans="1:9" ht="18.75">
      <c r="A95" s="3"/>
      <c r="B95" s="3"/>
      <c r="C95" s="3"/>
      <c r="D95" s="76"/>
      <c r="E95" s="76"/>
      <c r="F95" s="76"/>
      <c r="G95" s="76"/>
      <c r="H95" s="76"/>
      <c r="I95" s="76"/>
    </row>
    <row r="96" spans="1:9" ht="18.75">
      <c r="A96" s="3"/>
      <c r="B96" s="3"/>
      <c r="C96" s="3"/>
      <c r="D96" s="76"/>
      <c r="E96" s="76"/>
      <c r="F96" s="76"/>
      <c r="G96" s="76"/>
      <c r="H96" s="76"/>
      <c r="I96" s="76"/>
    </row>
    <row r="97" spans="1:9" ht="18.75">
      <c r="A97" s="3"/>
      <c r="B97" s="3"/>
      <c r="C97" s="3"/>
      <c r="D97" s="76"/>
      <c r="E97" s="76"/>
      <c r="F97" s="76"/>
      <c r="G97" s="76"/>
      <c r="H97" s="76"/>
      <c r="I97" s="76"/>
    </row>
    <row r="98" spans="1:9" ht="18.75">
      <c r="A98" s="3"/>
      <c r="B98" s="3"/>
      <c r="C98" s="3"/>
      <c r="D98" s="76"/>
      <c r="E98" s="76"/>
      <c r="F98" s="76"/>
      <c r="G98" s="76"/>
      <c r="H98" s="76"/>
      <c r="I98" s="76"/>
    </row>
    <row r="99" spans="1:9">
      <c r="D99" s="76"/>
      <c r="E99" s="76"/>
      <c r="F99" s="76"/>
      <c r="G99" s="76"/>
      <c r="H99" s="76"/>
      <c r="I99" s="76"/>
    </row>
    <row r="100" spans="1:9">
      <c r="D100" s="76"/>
      <c r="E100" s="76"/>
      <c r="F100" s="76"/>
      <c r="G100" s="76"/>
      <c r="H100" s="76"/>
      <c r="I100" s="76"/>
    </row>
    <row r="101" spans="1:9">
      <c r="D101" s="76"/>
      <c r="E101" s="76"/>
      <c r="F101" s="76"/>
      <c r="G101" s="76"/>
      <c r="H101" s="76"/>
      <c r="I101" s="76"/>
    </row>
    <row r="102" spans="1:9">
      <c r="D102" s="76"/>
      <c r="E102" s="76"/>
      <c r="F102" s="76"/>
      <c r="G102" s="76"/>
      <c r="H102" s="76"/>
      <c r="I102" s="76"/>
    </row>
    <row r="103" spans="1:9">
      <c r="D103" s="76"/>
      <c r="E103" s="76"/>
      <c r="F103" s="76"/>
      <c r="G103" s="76"/>
      <c r="H103" s="76"/>
      <c r="I103" s="76"/>
    </row>
    <row r="104" spans="1:9">
      <c r="D104" s="76"/>
      <c r="E104" s="76"/>
      <c r="F104" s="76"/>
      <c r="G104" s="76"/>
      <c r="H104" s="76"/>
      <c r="I104" s="76"/>
    </row>
    <row r="105" spans="1:9">
      <c r="D105" s="76"/>
      <c r="E105" s="76"/>
      <c r="F105" s="76"/>
      <c r="G105" s="76"/>
      <c r="H105" s="76"/>
      <c r="I105" s="76"/>
    </row>
    <row r="106" spans="1:9">
      <c r="D106" s="75"/>
      <c r="E106" s="75"/>
      <c r="F106" s="75"/>
      <c r="G106" s="75"/>
      <c r="H106" s="75"/>
      <c r="I106" s="75"/>
    </row>
    <row r="107" spans="1:9">
      <c r="D107" s="75"/>
      <c r="E107" s="75"/>
      <c r="F107" s="75"/>
      <c r="G107" s="75"/>
      <c r="H107" s="75"/>
      <c r="I107" s="75"/>
    </row>
    <row r="108" spans="1:9">
      <c r="D108" s="75"/>
      <c r="E108" s="75"/>
      <c r="F108" s="75"/>
      <c r="G108" s="75"/>
      <c r="H108" s="75"/>
      <c r="I108" s="75"/>
    </row>
    <row r="109" spans="1:9">
      <c r="D109" s="75"/>
      <c r="E109" s="75"/>
      <c r="F109" s="75"/>
      <c r="G109" s="75"/>
      <c r="H109" s="75"/>
      <c r="I109" s="75"/>
    </row>
    <row r="110" spans="1:9">
      <c r="D110" s="75"/>
      <c r="E110" s="75"/>
      <c r="F110" s="75"/>
      <c r="G110" s="75"/>
      <c r="H110" s="75"/>
      <c r="I110" s="75"/>
    </row>
    <row r="111" spans="1:9">
      <c r="D111" s="75"/>
      <c r="E111" s="75"/>
      <c r="F111" s="75"/>
      <c r="G111" s="75"/>
      <c r="H111" s="75"/>
      <c r="I111" s="75"/>
    </row>
    <row r="112" spans="1:9">
      <c r="D112" s="75"/>
      <c r="E112" s="75"/>
      <c r="F112" s="75"/>
      <c r="G112" s="75"/>
      <c r="H112" s="75"/>
      <c r="I112" s="75"/>
    </row>
    <row r="113" spans="4:9">
      <c r="D113" s="75"/>
      <c r="E113" s="75"/>
      <c r="F113" s="75"/>
      <c r="G113" s="75"/>
      <c r="H113" s="75"/>
      <c r="I113" s="75"/>
    </row>
    <row r="114" spans="4:9">
      <c r="D114" s="75"/>
      <c r="E114" s="75"/>
      <c r="F114" s="75"/>
      <c r="G114" s="75"/>
      <c r="H114" s="75"/>
      <c r="I114" s="75"/>
    </row>
    <row r="115" spans="4:9">
      <c r="D115" s="75"/>
      <c r="E115" s="75"/>
      <c r="F115" s="75"/>
      <c r="G115" s="75"/>
      <c r="H115" s="75"/>
      <c r="I115" s="75"/>
    </row>
    <row r="116" spans="4:9">
      <c r="D116" s="75"/>
      <c r="E116" s="75"/>
      <c r="F116" s="75"/>
      <c r="G116" s="75"/>
      <c r="H116" s="75"/>
      <c r="I116" s="75"/>
    </row>
    <row r="117" spans="4:9">
      <c r="D117" s="75"/>
      <c r="E117" s="75"/>
      <c r="F117" s="75"/>
      <c r="G117" s="75"/>
      <c r="H117" s="75"/>
      <c r="I117" s="75"/>
    </row>
    <row r="118" spans="4:9">
      <c r="D118" s="75"/>
      <c r="E118" s="75"/>
      <c r="F118" s="75"/>
      <c r="G118" s="75"/>
      <c r="H118" s="75"/>
      <c r="I118" s="75"/>
    </row>
    <row r="119" spans="4:9">
      <c r="D119" s="75"/>
      <c r="E119" s="75"/>
      <c r="F119" s="75"/>
      <c r="G119" s="75"/>
      <c r="H119" s="75"/>
      <c r="I119" s="75"/>
    </row>
    <row r="120" spans="4:9">
      <c r="D120" s="75"/>
      <c r="E120" s="75"/>
      <c r="F120" s="75"/>
      <c r="G120" s="75"/>
      <c r="H120" s="75"/>
      <c r="I120" s="75"/>
    </row>
    <row r="121" spans="4:9">
      <c r="D121" s="75"/>
      <c r="E121" s="75"/>
      <c r="F121" s="75"/>
      <c r="G121" s="75"/>
      <c r="H121" s="75"/>
      <c r="I121" s="75"/>
    </row>
    <row r="122" spans="4:9">
      <c r="D122" s="75"/>
      <c r="E122" s="75"/>
      <c r="F122" s="75"/>
      <c r="G122" s="75"/>
      <c r="H122" s="75"/>
      <c r="I122" s="75"/>
    </row>
    <row r="123" spans="4:9">
      <c r="D123" s="75"/>
      <c r="E123" s="75"/>
      <c r="F123" s="75"/>
      <c r="G123" s="75"/>
      <c r="H123" s="75"/>
      <c r="I123" s="75"/>
    </row>
    <row r="124" spans="4:9">
      <c r="D124" s="75"/>
      <c r="E124" s="75"/>
      <c r="F124" s="75"/>
      <c r="G124" s="75"/>
      <c r="H124" s="75"/>
      <c r="I124" s="75"/>
    </row>
    <row r="125" spans="4:9">
      <c r="D125" s="75"/>
      <c r="E125" s="75"/>
      <c r="F125" s="75"/>
      <c r="G125" s="75"/>
      <c r="H125" s="75"/>
      <c r="I125" s="75"/>
    </row>
    <row r="126" spans="4:9">
      <c r="D126" s="75"/>
      <c r="E126" s="75"/>
      <c r="F126" s="75"/>
      <c r="G126" s="75"/>
      <c r="H126" s="75"/>
      <c r="I126" s="75"/>
    </row>
    <row r="127" spans="4:9">
      <c r="D127" s="75"/>
      <c r="E127" s="75"/>
      <c r="F127" s="75"/>
      <c r="G127" s="75"/>
      <c r="H127" s="75"/>
      <c r="I127" s="75"/>
    </row>
    <row r="128" spans="4:9">
      <c r="D128" s="75"/>
      <c r="E128" s="75"/>
      <c r="F128" s="75"/>
      <c r="G128" s="75"/>
      <c r="H128" s="75"/>
      <c r="I128" s="75"/>
    </row>
    <row r="129" spans="4:9">
      <c r="D129" s="75"/>
      <c r="E129" s="75"/>
      <c r="F129" s="75"/>
      <c r="G129" s="75"/>
      <c r="H129" s="75"/>
      <c r="I129" s="75"/>
    </row>
    <row r="130" spans="4:9">
      <c r="D130" s="75"/>
      <c r="E130" s="75"/>
      <c r="F130" s="75"/>
      <c r="G130" s="75"/>
      <c r="H130" s="75"/>
      <c r="I130" s="75"/>
    </row>
    <row r="131" spans="4:9">
      <c r="D131" s="75"/>
      <c r="E131" s="75"/>
      <c r="F131" s="75"/>
      <c r="G131" s="75"/>
      <c r="H131" s="75"/>
      <c r="I131" s="75"/>
    </row>
    <row r="132" spans="4:9">
      <c r="D132" s="75"/>
      <c r="E132" s="75"/>
      <c r="F132" s="75"/>
      <c r="G132" s="75"/>
      <c r="H132" s="75"/>
      <c r="I132" s="75"/>
    </row>
    <row r="133" spans="4:9">
      <c r="D133" s="75"/>
      <c r="E133" s="75"/>
      <c r="F133" s="75"/>
      <c r="G133" s="75"/>
      <c r="H133" s="75"/>
      <c r="I133" s="75"/>
    </row>
    <row r="134" spans="4:9">
      <c r="D134" s="75"/>
      <c r="E134" s="75"/>
      <c r="F134" s="75"/>
      <c r="G134" s="75"/>
      <c r="H134" s="75"/>
      <c r="I134" s="75"/>
    </row>
    <row r="135" spans="4:9">
      <c r="D135" s="75"/>
      <c r="E135" s="75"/>
      <c r="F135" s="75"/>
      <c r="G135" s="75"/>
      <c r="H135" s="75"/>
      <c r="I135" s="75"/>
    </row>
    <row r="136" spans="4:9">
      <c r="D136" s="75"/>
      <c r="E136" s="75"/>
      <c r="F136" s="75"/>
      <c r="G136" s="75"/>
      <c r="H136" s="75"/>
      <c r="I136" s="75"/>
    </row>
    <row r="137" spans="4:9">
      <c r="D137" s="75"/>
      <c r="E137" s="75"/>
      <c r="F137" s="75"/>
      <c r="G137" s="75"/>
      <c r="H137" s="75"/>
      <c r="I137" s="75"/>
    </row>
    <row r="138" spans="4:9">
      <c r="D138" s="75"/>
      <c r="E138" s="75"/>
      <c r="F138" s="75"/>
      <c r="G138" s="75"/>
      <c r="H138" s="75"/>
      <c r="I138" s="75"/>
    </row>
    <row r="139" spans="4:9">
      <c r="D139" s="75"/>
      <c r="E139" s="75"/>
      <c r="F139" s="75"/>
      <c r="G139" s="75"/>
      <c r="H139" s="75"/>
      <c r="I139" s="75"/>
    </row>
    <row r="140" spans="4:9">
      <c r="D140" s="75"/>
      <c r="E140" s="75"/>
      <c r="F140" s="75"/>
      <c r="G140" s="75"/>
      <c r="H140" s="75"/>
      <c r="I140" s="75"/>
    </row>
    <row r="141" spans="4:9">
      <c r="D141" s="75"/>
      <c r="E141" s="75"/>
      <c r="F141" s="75"/>
      <c r="G141" s="75"/>
      <c r="H141" s="75"/>
      <c r="I141" s="75"/>
    </row>
    <row r="142" spans="4:9">
      <c r="D142" s="75"/>
      <c r="E142" s="75"/>
      <c r="F142" s="75"/>
      <c r="G142" s="75"/>
      <c r="H142" s="75"/>
      <c r="I142" s="75"/>
    </row>
    <row r="143" spans="4:9">
      <c r="D143" s="75"/>
      <c r="E143" s="75"/>
      <c r="F143" s="75"/>
      <c r="G143" s="75"/>
      <c r="H143" s="75"/>
      <c r="I143" s="75"/>
    </row>
    <row r="144" spans="4:9">
      <c r="D144" s="75"/>
      <c r="E144" s="75"/>
      <c r="F144" s="75"/>
      <c r="G144" s="75"/>
      <c r="H144" s="75"/>
      <c r="I144" s="75"/>
    </row>
    <row r="145" spans="4:9">
      <c r="D145" s="75"/>
      <c r="E145" s="75"/>
      <c r="F145" s="75"/>
      <c r="G145" s="75"/>
      <c r="H145" s="75"/>
      <c r="I145" s="75"/>
    </row>
    <row r="146" spans="4:9">
      <c r="D146" s="75"/>
      <c r="E146" s="75"/>
      <c r="F146" s="75"/>
      <c r="G146" s="75"/>
      <c r="H146" s="75"/>
      <c r="I146" s="75"/>
    </row>
    <row r="147" spans="4:9">
      <c r="D147" s="75"/>
      <c r="E147" s="75"/>
      <c r="F147" s="75"/>
      <c r="G147" s="75"/>
      <c r="H147" s="75"/>
      <c r="I147" s="75"/>
    </row>
    <row r="148" spans="4:9">
      <c r="D148" s="75"/>
      <c r="E148" s="75"/>
      <c r="F148" s="75"/>
      <c r="G148" s="75"/>
      <c r="H148" s="75"/>
      <c r="I148" s="75"/>
    </row>
    <row r="149" spans="4:9">
      <c r="D149" s="75"/>
      <c r="E149" s="75"/>
      <c r="F149" s="75"/>
      <c r="G149" s="75"/>
      <c r="H149" s="75"/>
      <c r="I149" s="75"/>
    </row>
    <row r="150" spans="4:9">
      <c r="D150" s="75"/>
      <c r="E150" s="75"/>
      <c r="F150" s="75"/>
      <c r="G150" s="75"/>
      <c r="H150" s="75"/>
      <c r="I150" s="75"/>
    </row>
    <row r="151" spans="4:9">
      <c r="D151" s="75"/>
      <c r="E151" s="75"/>
      <c r="F151" s="75"/>
      <c r="G151" s="75"/>
      <c r="H151" s="75"/>
      <c r="I151" s="75"/>
    </row>
    <row r="152" spans="4:9">
      <c r="D152" s="75"/>
      <c r="E152" s="75"/>
      <c r="F152" s="75"/>
      <c r="G152" s="75"/>
      <c r="H152" s="75"/>
      <c r="I152" s="75"/>
    </row>
    <row r="153" spans="4:9">
      <c r="D153" s="75"/>
      <c r="E153" s="75"/>
      <c r="F153" s="75"/>
      <c r="G153" s="75"/>
      <c r="H153" s="75"/>
      <c r="I153" s="75"/>
    </row>
    <row r="154" spans="4:9">
      <c r="D154" s="75"/>
      <c r="E154" s="75"/>
      <c r="F154" s="75"/>
      <c r="G154" s="75"/>
      <c r="H154" s="75"/>
      <c r="I154" s="75"/>
    </row>
    <row r="155" spans="4:9">
      <c r="D155" s="75"/>
      <c r="E155" s="75"/>
      <c r="F155" s="75"/>
      <c r="G155" s="75"/>
      <c r="H155" s="75"/>
      <c r="I155" s="75"/>
    </row>
    <row r="156" spans="4:9">
      <c r="D156" s="75"/>
      <c r="E156" s="75"/>
      <c r="F156" s="75"/>
      <c r="G156" s="75"/>
      <c r="H156" s="75"/>
      <c r="I156" s="75"/>
    </row>
    <row r="157" spans="4:9">
      <c r="D157" s="75"/>
      <c r="E157" s="75"/>
      <c r="F157" s="75"/>
      <c r="G157" s="75"/>
      <c r="H157" s="75"/>
      <c r="I157" s="75"/>
    </row>
    <row r="158" spans="4:9">
      <c r="D158" s="75"/>
      <c r="E158" s="75"/>
      <c r="F158" s="75"/>
      <c r="G158" s="75"/>
      <c r="H158" s="75"/>
      <c r="I158" s="75"/>
    </row>
    <row r="159" spans="4:9">
      <c r="D159" s="75"/>
      <c r="E159" s="75"/>
      <c r="F159" s="75"/>
      <c r="G159" s="75"/>
      <c r="H159" s="75"/>
      <c r="I159" s="75"/>
    </row>
    <row r="160" spans="4:9">
      <c r="D160" s="75"/>
      <c r="E160" s="75"/>
      <c r="F160" s="75"/>
      <c r="G160" s="75"/>
      <c r="H160" s="75"/>
      <c r="I160" s="75"/>
    </row>
    <row r="161" spans="4:9">
      <c r="D161" s="75"/>
      <c r="E161" s="75"/>
      <c r="F161" s="75"/>
      <c r="G161" s="75"/>
      <c r="H161" s="75"/>
      <c r="I161" s="75"/>
    </row>
    <row r="162" spans="4:9">
      <c r="D162" s="75"/>
      <c r="E162" s="75"/>
      <c r="F162" s="75"/>
      <c r="G162" s="75"/>
      <c r="H162" s="75"/>
      <c r="I162" s="75"/>
    </row>
    <row r="163" spans="4:9">
      <c r="D163" s="75"/>
      <c r="E163" s="75"/>
      <c r="F163" s="75"/>
      <c r="G163" s="75"/>
      <c r="H163" s="75"/>
      <c r="I163" s="75"/>
    </row>
    <row r="164" spans="4:9">
      <c r="D164" s="75"/>
      <c r="E164" s="75"/>
      <c r="F164" s="75"/>
      <c r="G164" s="75"/>
      <c r="H164" s="75"/>
      <c r="I164" s="75"/>
    </row>
    <row r="165" spans="4:9">
      <c r="D165" s="75"/>
      <c r="E165" s="75"/>
      <c r="F165" s="75"/>
      <c r="G165" s="75"/>
      <c r="H165" s="75"/>
      <c r="I165" s="75"/>
    </row>
    <row r="166" spans="4:9">
      <c r="D166" s="75"/>
      <c r="E166" s="75"/>
      <c r="F166" s="75"/>
      <c r="G166" s="75"/>
      <c r="H166" s="75"/>
      <c r="I166" s="75"/>
    </row>
    <row r="167" spans="4:9">
      <c r="D167" s="75"/>
      <c r="E167" s="75"/>
      <c r="F167" s="75"/>
      <c r="G167" s="75"/>
      <c r="H167" s="75"/>
      <c r="I167" s="75"/>
    </row>
    <row r="168" spans="4:9">
      <c r="D168" s="75"/>
      <c r="E168" s="75"/>
      <c r="F168" s="75"/>
      <c r="G168" s="75"/>
      <c r="H168" s="75"/>
      <c r="I168" s="75"/>
    </row>
    <row r="169" spans="4:9">
      <c r="D169" s="75"/>
      <c r="E169" s="75"/>
      <c r="F169" s="75"/>
      <c r="G169" s="75"/>
      <c r="H169" s="75"/>
      <c r="I169" s="75"/>
    </row>
    <row r="170" spans="4:9">
      <c r="D170" s="75"/>
      <c r="E170" s="75"/>
      <c r="F170" s="75"/>
      <c r="G170" s="75"/>
      <c r="H170" s="75"/>
      <c r="I170" s="75"/>
    </row>
    <row r="171" spans="4:9">
      <c r="D171" s="75"/>
      <c r="E171" s="75"/>
      <c r="F171" s="75"/>
      <c r="G171" s="75"/>
      <c r="H171" s="75"/>
      <c r="I171" s="75"/>
    </row>
    <row r="172" spans="4:9">
      <c r="D172" s="75"/>
      <c r="E172" s="75"/>
      <c r="F172" s="75"/>
      <c r="G172" s="75"/>
      <c r="H172" s="75"/>
      <c r="I172" s="75"/>
    </row>
    <row r="173" spans="4:9">
      <c r="D173" s="75"/>
      <c r="E173" s="75"/>
      <c r="F173" s="75"/>
      <c r="G173" s="75"/>
      <c r="H173" s="75"/>
      <c r="I173" s="75"/>
    </row>
    <row r="174" spans="4:9">
      <c r="D174" s="75"/>
      <c r="E174" s="75"/>
      <c r="F174" s="75"/>
      <c r="G174" s="75"/>
      <c r="H174" s="75"/>
      <c r="I174" s="75"/>
    </row>
    <row r="175" spans="4:9">
      <c r="D175" s="75"/>
      <c r="E175" s="75"/>
      <c r="F175" s="75"/>
      <c r="G175" s="75"/>
      <c r="H175" s="75"/>
      <c r="I175" s="75"/>
    </row>
    <row r="176" spans="4:9">
      <c r="D176" s="75"/>
      <c r="E176" s="75"/>
      <c r="F176" s="75"/>
      <c r="G176" s="75"/>
      <c r="H176" s="75"/>
      <c r="I176" s="75"/>
    </row>
    <row r="177" spans="4:9">
      <c r="D177" s="75"/>
      <c r="E177" s="75"/>
      <c r="F177" s="75"/>
      <c r="G177" s="75"/>
      <c r="H177" s="75"/>
      <c r="I177" s="75"/>
    </row>
    <row r="178" spans="4:9">
      <c r="D178" s="75"/>
      <c r="E178" s="75"/>
      <c r="F178" s="75"/>
      <c r="G178" s="75"/>
      <c r="H178" s="75"/>
      <c r="I178" s="75"/>
    </row>
    <row r="179" spans="4:9">
      <c r="D179" s="75"/>
      <c r="E179" s="75"/>
      <c r="F179" s="75"/>
      <c r="G179" s="75"/>
      <c r="H179" s="75"/>
      <c r="I179" s="75"/>
    </row>
    <row r="180" spans="4:9">
      <c r="D180" s="75"/>
      <c r="E180" s="75"/>
      <c r="F180" s="75"/>
      <c r="G180" s="75"/>
      <c r="H180" s="75"/>
      <c r="I180" s="75"/>
    </row>
    <row r="181" spans="4:9">
      <c r="D181" s="75"/>
      <c r="E181" s="75"/>
      <c r="F181" s="75"/>
      <c r="G181" s="75"/>
      <c r="H181" s="75"/>
      <c r="I181" s="75"/>
    </row>
    <row r="182" spans="4:9">
      <c r="D182" s="75"/>
      <c r="E182" s="75"/>
      <c r="F182" s="75"/>
      <c r="G182" s="75"/>
      <c r="H182" s="75"/>
      <c r="I182" s="75"/>
    </row>
    <row r="183" spans="4:9">
      <c r="D183" s="75"/>
      <c r="E183" s="75"/>
      <c r="F183" s="75"/>
      <c r="G183" s="75"/>
      <c r="H183" s="75"/>
      <c r="I183" s="75"/>
    </row>
    <row r="184" spans="4:9">
      <c r="D184" s="75"/>
      <c r="E184" s="75"/>
      <c r="F184" s="75"/>
      <c r="G184" s="75"/>
      <c r="H184" s="75"/>
      <c r="I184" s="75"/>
    </row>
    <row r="185" spans="4:9">
      <c r="D185" s="75"/>
      <c r="E185" s="75"/>
      <c r="F185" s="75"/>
      <c r="G185" s="75"/>
      <c r="H185" s="75"/>
      <c r="I185" s="75"/>
    </row>
    <row r="186" spans="4:9">
      <c r="D186" s="75"/>
      <c r="E186" s="75"/>
      <c r="F186" s="75"/>
      <c r="G186" s="75"/>
      <c r="H186" s="75"/>
      <c r="I186" s="75"/>
    </row>
    <row r="187" spans="4:9">
      <c r="D187" s="75"/>
      <c r="E187" s="75"/>
      <c r="F187" s="75"/>
      <c r="G187" s="75"/>
      <c r="H187" s="75"/>
      <c r="I187" s="75"/>
    </row>
    <row r="188" spans="4:9">
      <c r="D188" s="75"/>
      <c r="E188" s="75"/>
      <c r="F188" s="75"/>
      <c r="G188" s="75"/>
      <c r="H188" s="75"/>
      <c r="I188" s="75"/>
    </row>
    <row r="189" spans="4:9">
      <c r="D189" s="75"/>
      <c r="E189" s="75"/>
      <c r="F189" s="75"/>
      <c r="G189" s="75"/>
      <c r="H189" s="75"/>
      <c r="I189" s="75"/>
    </row>
    <row r="190" spans="4:9">
      <c r="D190" s="75"/>
      <c r="E190" s="75"/>
      <c r="F190" s="75"/>
      <c r="G190" s="75"/>
      <c r="H190" s="75"/>
      <c r="I190" s="75"/>
    </row>
    <row r="191" spans="4:9">
      <c r="D191" s="75"/>
      <c r="E191" s="75"/>
      <c r="F191" s="75"/>
      <c r="G191" s="75"/>
      <c r="H191" s="75"/>
      <c r="I191" s="75"/>
    </row>
    <row r="192" spans="4:9">
      <c r="D192" s="75"/>
      <c r="E192" s="75"/>
      <c r="F192" s="75"/>
      <c r="G192" s="75"/>
      <c r="H192" s="75"/>
      <c r="I192" s="75"/>
    </row>
    <row r="193" spans="4:9">
      <c r="D193" s="75"/>
      <c r="E193" s="75"/>
      <c r="F193" s="75"/>
      <c r="G193" s="75"/>
      <c r="H193" s="75"/>
      <c r="I193" s="75"/>
    </row>
    <row r="194" spans="4:9">
      <c r="D194" s="75"/>
      <c r="E194" s="75"/>
      <c r="F194" s="75"/>
      <c r="G194" s="75"/>
      <c r="H194" s="75"/>
      <c r="I194" s="75"/>
    </row>
    <row r="195" spans="4:9">
      <c r="D195" s="75"/>
      <c r="E195" s="75"/>
      <c r="F195" s="75"/>
      <c r="G195" s="75"/>
      <c r="H195" s="75"/>
      <c r="I195" s="75"/>
    </row>
    <row r="196" spans="4:9">
      <c r="D196" s="75"/>
      <c r="E196" s="75"/>
      <c r="F196" s="75"/>
      <c r="G196" s="75"/>
      <c r="H196" s="75"/>
      <c r="I196" s="75"/>
    </row>
    <row r="197" spans="4:9">
      <c r="D197" s="75"/>
      <c r="E197" s="75"/>
      <c r="F197" s="75"/>
      <c r="G197" s="75"/>
      <c r="H197" s="75"/>
      <c r="I197" s="75"/>
    </row>
    <row r="198" spans="4:9">
      <c r="D198" s="75"/>
      <c r="E198" s="75"/>
      <c r="F198" s="75"/>
      <c r="G198" s="75"/>
      <c r="H198" s="75"/>
      <c r="I198" s="75"/>
    </row>
    <row r="199" spans="4:9">
      <c r="D199" s="75"/>
      <c r="E199" s="75"/>
      <c r="F199" s="75"/>
      <c r="G199" s="75"/>
      <c r="H199" s="75"/>
      <c r="I199" s="75"/>
    </row>
    <row r="200" spans="4:9">
      <c r="D200" s="75"/>
      <c r="E200" s="75"/>
      <c r="F200" s="75"/>
      <c r="G200" s="75"/>
      <c r="H200" s="75"/>
      <c r="I200" s="75"/>
    </row>
    <row r="201" spans="4:9">
      <c r="D201" s="75"/>
      <c r="E201" s="75"/>
      <c r="F201" s="75"/>
      <c r="G201" s="75"/>
      <c r="H201" s="75"/>
      <c r="I201" s="75"/>
    </row>
    <row r="202" spans="4:9">
      <c r="D202" s="75"/>
      <c r="E202" s="75"/>
      <c r="F202" s="75"/>
      <c r="G202" s="75"/>
      <c r="H202" s="75"/>
      <c r="I202" s="75"/>
    </row>
    <row r="203" spans="4:9">
      <c r="D203" s="75"/>
      <c r="E203" s="75"/>
      <c r="F203" s="75"/>
      <c r="G203" s="75"/>
      <c r="H203" s="75"/>
      <c r="I203" s="75"/>
    </row>
    <row r="204" spans="4:9">
      <c r="D204" s="75"/>
      <c r="E204" s="75"/>
      <c r="F204" s="75"/>
      <c r="G204" s="75"/>
      <c r="H204" s="75"/>
      <c r="I204" s="75"/>
    </row>
    <row r="205" spans="4:9">
      <c r="D205" s="75"/>
      <c r="E205" s="75"/>
      <c r="F205" s="75"/>
      <c r="G205" s="75"/>
      <c r="H205" s="75"/>
      <c r="I205" s="75"/>
    </row>
    <row r="206" spans="4:9">
      <c r="D206" s="75"/>
      <c r="E206" s="75"/>
      <c r="F206" s="75"/>
      <c r="G206" s="75"/>
      <c r="H206" s="75"/>
      <c r="I206" s="75"/>
    </row>
    <row r="207" spans="4:9">
      <c r="D207" s="75"/>
      <c r="E207" s="75"/>
      <c r="F207" s="75"/>
      <c r="G207" s="75"/>
      <c r="H207" s="75"/>
      <c r="I207" s="75"/>
    </row>
    <row r="208" spans="4:9">
      <c r="D208" s="75"/>
      <c r="E208" s="75"/>
      <c r="F208" s="75"/>
      <c r="G208" s="75"/>
      <c r="H208" s="75"/>
      <c r="I208" s="75"/>
    </row>
    <row r="209" spans="4:9">
      <c r="D209" s="75"/>
      <c r="E209" s="75"/>
      <c r="F209" s="75"/>
      <c r="G209" s="75"/>
      <c r="H209" s="75"/>
      <c r="I209" s="75"/>
    </row>
    <row r="210" spans="4:9">
      <c r="D210" s="75"/>
      <c r="E210" s="75"/>
      <c r="F210" s="75"/>
      <c r="G210" s="75"/>
      <c r="H210" s="75"/>
      <c r="I210" s="75"/>
    </row>
    <row r="211" spans="4:9">
      <c r="D211" s="75"/>
      <c r="E211" s="75"/>
      <c r="F211" s="75"/>
      <c r="G211" s="75"/>
      <c r="H211" s="75"/>
      <c r="I211" s="75"/>
    </row>
    <row r="212" spans="4:9">
      <c r="D212" s="75"/>
      <c r="E212" s="75"/>
      <c r="F212" s="75"/>
      <c r="G212" s="75"/>
      <c r="H212" s="75"/>
      <c r="I212" s="75"/>
    </row>
    <row r="213" spans="4:9">
      <c r="D213" s="75"/>
      <c r="E213" s="75"/>
      <c r="F213" s="75"/>
      <c r="G213" s="75"/>
      <c r="H213" s="75"/>
      <c r="I213" s="75"/>
    </row>
    <row r="214" spans="4:9">
      <c r="D214" s="75"/>
      <c r="E214" s="75"/>
      <c r="F214" s="75"/>
      <c r="G214" s="75"/>
      <c r="H214" s="75"/>
      <c r="I214" s="75"/>
    </row>
    <row r="215" spans="4:9">
      <c r="D215" s="75"/>
      <c r="E215" s="75"/>
      <c r="F215" s="75"/>
      <c r="G215" s="75"/>
      <c r="H215" s="75"/>
      <c r="I215" s="75"/>
    </row>
    <row r="216" spans="4:9">
      <c r="D216" s="75"/>
      <c r="E216" s="75"/>
      <c r="F216" s="75"/>
      <c r="G216" s="75"/>
      <c r="H216" s="75"/>
      <c r="I216" s="75"/>
    </row>
    <row r="217" spans="4:9">
      <c r="D217" s="75"/>
      <c r="E217" s="75"/>
      <c r="F217" s="75"/>
      <c r="G217" s="75"/>
      <c r="H217" s="75"/>
      <c r="I217" s="75"/>
    </row>
    <row r="218" spans="4:9">
      <c r="D218" s="75"/>
      <c r="E218" s="75"/>
      <c r="F218" s="75"/>
      <c r="G218" s="75"/>
      <c r="H218" s="75"/>
      <c r="I218" s="75"/>
    </row>
    <row r="219" spans="4:9">
      <c r="D219" s="75"/>
      <c r="E219" s="75"/>
      <c r="F219" s="75"/>
      <c r="G219" s="75"/>
      <c r="H219" s="75"/>
      <c r="I219" s="75"/>
    </row>
    <row r="220" spans="4:9">
      <c r="D220" s="75"/>
      <c r="E220" s="75"/>
      <c r="F220" s="75"/>
      <c r="G220" s="75"/>
      <c r="H220" s="75"/>
      <c r="I220" s="75"/>
    </row>
    <row r="221" spans="4:9">
      <c r="D221" s="75"/>
      <c r="E221" s="75"/>
      <c r="F221" s="75"/>
      <c r="G221" s="75"/>
      <c r="H221" s="75"/>
      <c r="I221" s="75"/>
    </row>
    <row r="222" spans="4:9">
      <c r="D222" s="75"/>
      <c r="E222" s="75"/>
      <c r="F222" s="75"/>
      <c r="G222" s="75"/>
      <c r="H222" s="75"/>
      <c r="I222" s="75"/>
    </row>
    <row r="223" spans="4:9">
      <c r="D223" s="75"/>
      <c r="E223" s="75"/>
      <c r="F223" s="75"/>
      <c r="G223" s="75"/>
      <c r="H223" s="75"/>
      <c r="I223" s="75"/>
    </row>
    <row r="224" spans="4:9">
      <c r="D224" s="75"/>
      <c r="E224" s="75"/>
      <c r="F224" s="75"/>
      <c r="G224" s="75"/>
      <c r="H224" s="75"/>
      <c r="I224" s="75"/>
    </row>
    <row r="225" spans="4:9">
      <c r="D225" s="75"/>
      <c r="E225" s="75"/>
      <c r="F225" s="75"/>
      <c r="G225" s="75"/>
      <c r="H225" s="75"/>
      <c r="I225" s="75"/>
    </row>
    <row r="226" spans="4:9">
      <c r="D226" s="75"/>
      <c r="E226" s="75"/>
      <c r="F226" s="75"/>
      <c r="G226" s="75"/>
      <c r="H226" s="75"/>
      <c r="I226" s="75"/>
    </row>
    <row r="227" spans="4:9">
      <c r="D227" s="75"/>
      <c r="E227" s="75"/>
      <c r="F227" s="75"/>
      <c r="G227" s="75"/>
      <c r="H227" s="75"/>
      <c r="I227" s="75"/>
    </row>
    <row r="228" spans="4:9">
      <c r="D228" s="75"/>
      <c r="E228" s="75"/>
      <c r="F228" s="75"/>
      <c r="G228" s="75"/>
      <c r="H228" s="75"/>
      <c r="I228" s="75"/>
    </row>
    <row r="229" spans="4:9">
      <c r="D229" s="75"/>
      <c r="E229" s="75"/>
      <c r="F229" s="75"/>
      <c r="G229" s="75"/>
      <c r="H229" s="75"/>
      <c r="I229" s="75"/>
    </row>
    <row r="230" spans="4:9">
      <c r="D230" s="75"/>
      <c r="E230" s="75"/>
      <c r="F230" s="75"/>
      <c r="G230" s="75"/>
      <c r="H230" s="75"/>
      <c r="I230" s="75"/>
    </row>
    <row r="231" spans="4:9">
      <c r="D231" s="75"/>
      <c r="E231" s="75"/>
      <c r="F231" s="75"/>
      <c r="G231" s="75"/>
      <c r="H231" s="75"/>
      <c r="I231" s="75"/>
    </row>
    <row r="232" spans="4:9">
      <c r="D232" s="75"/>
      <c r="E232" s="75"/>
      <c r="F232" s="75"/>
      <c r="G232" s="75"/>
      <c r="H232" s="75"/>
      <c r="I232" s="75"/>
    </row>
    <row r="233" spans="4:9">
      <c r="D233" s="75"/>
      <c r="E233" s="75"/>
      <c r="F233" s="75"/>
      <c r="G233" s="75"/>
      <c r="H233" s="75"/>
      <c r="I233" s="75"/>
    </row>
    <row r="234" spans="4:9">
      <c r="D234" s="75"/>
      <c r="E234" s="75"/>
      <c r="F234" s="75"/>
      <c r="G234" s="75"/>
      <c r="H234" s="75"/>
      <c r="I234" s="75"/>
    </row>
    <row r="235" spans="4:9">
      <c r="D235" s="75"/>
      <c r="E235" s="75"/>
      <c r="F235" s="75"/>
      <c r="G235" s="75"/>
      <c r="H235" s="75"/>
      <c r="I235" s="75"/>
    </row>
    <row r="236" spans="4:9">
      <c r="D236" s="75"/>
      <c r="E236" s="75"/>
      <c r="F236" s="75"/>
      <c r="G236" s="75"/>
      <c r="H236" s="75"/>
      <c r="I236" s="75"/>
    </row>
    <row r="237" spans="4:9">
      <c r="D237" s="75"/>
      <c r="E237" s="75"/>
      <c r="F237" s="75"/>
      <c r="G237" s="75"/>
      <c r="H237" s="75"/>
      <c r="I237" s="75"/>
    </row>
    <row r="238" spans="4:9">
      <c r="D238" s="75"/>
      <c r="E238" s="75"/>
      <c r="F238" s="75"/>
      <c r="G238" s="75"/>
      <c r="H238" s="75"/>
      <c r="I238" s="75"/>
    </row>
    <row r="239" spans="4:9">
      <c r="D239" s="75"/>
      <c r="E239" s="75"/>
      <c r="F239" s="75"/>
      <c r="G239" s="75"/>
      <c r="H239" s="75"/>
      <c r="I239" s="75"/>
    </row>
    <row r="240" spans="4:9">
      <c r="D240" s="75"/>
      <c r="E240" s="75"/>
      <c r="F240" s="75"/>
      <c r="G240" s="75"/>
      <c r="H240" s="75"/>
      <c r="I240" s="75"/>
    </row>
    <row r="241" spans="4:9">
      <c r="D241" s="75"/>
      <c r="E241" s="75"/>
      <c r="F241" s="75"/>
      <c r="G241" s="75"/>
      <c r="H241" s="75"/>
      <c r="I241" s="75"/>
    </row>
    <row r="242" spans="4:9">
      <c r="D242" s="75"/>
      <c r="E242" s="75"/>
      <c r="F242" s="75"/>
      <c r="G242" s="75"/>
      <c r="H242" s="75"/>
      <c r="I242" s="75"/>
    </row>
    <row r="243" spans="4:9">
      <c r="D243" s="75"/>
      <c r="E243" s="75"/>
      <c r="F243" s="75"/>
      <c r="G243" s="75"/>
      <c r="H243" s="75"/>
      <c r="I243" s="75"/>
    </row>
    <row r="244" spans="4:9">
      <c r="D244" s="75"/>
      <c r="E244" s="75"/>
      <c r="F244" s="75"/>
      <c r="G244" s="75"/>
      <c r="H244" s="75"/>
      <c r="I244" s="75"/>
    </row>
    <row r="245" spans="4:9">
      <c r="D245" s="75"/>
      <c r="E245" s="75"/>
      <c r="F245" s="75"/>
      <c r="G245" s="75"/>
      <c r="H245" s="75"/>
      <c r="I245" s="75"/>
    </row>
    <row r="246" spans="4:9">
      <c r="D246" s="75"/>
      <c r="E246" s="75"/>
      <c r="F246" s="75"/>
      <c r="G246" s="75"/>
      <c r="H246" s="75"/>
      <c r="I246" s="75"/>
    </row>
    <row r="247" spans="4:9">
      <c r="D247" s="75"/>
      <c r="E247" s="75"/>
      <c r="F247" s="75"/>
      <c r="G247" s="75"/>
      <c r="H247" s="75"/>
      <c r="I247" s="75"/>
    </row>
    <row r="248" spans="4:9">
      <c r="D248" s="75"/>
      <c r="E248" s="75"/>
      <c r="F248" s="75"/>
      <c r="G248" s="75"/>
      <c r="H248" s="75"/>
      <c r="I248" s="75"/>
    </row>
    <row r="249" spans="4:9">
      <c r="D249" s="75"/>
      <c r="E249" s="75"/>
      <c r="F249" s="75"/>
      <c r="G249" s="75"/>
      <c r="H249" s="75"/>
      <c r="I249" s="75"/>
    </row>
    <row r="250" spans="4:9">
      <c r="D250" s="75"/>
      <c r="E250" s="75"/>
      <c r="F250" s="75"/>
      <c r="G250" s="75"/>
      <c r="H250" s="75"/>
      <c r="I250" s="75"/>
    </row>
    <row r="251" spans="4:9">
      <c r="D251" s="75"/>
      <c r="E251" s="75"/>
      <c r="F251" s="75"/>
      <c r="G251" s="75"/>
      <c r="H251" s="75"/>
      <c r="I251" s="75"/>
    </row>
    <row r="252" spans="4:9">
      <c r="D252" s="75"/>
      <c r="E252" s="75"/>
      <c r="F252" s="75"/>
      <c r="G252" s="75"/>
      <c r="H252" s="75"/>
      <c r="I252" s="75"/>
    </row>
    <row r="253" spans="4:9">
      <c r="D253" s="75"/>
      <c r="E253" s="75"/>
      <c r="F253" s="75"/>
      <c r="G253" s="75"/>
      <c r="H253" s="75"/>
      <c r="I253" s="75"/>
    </row>
    <row r="254" spans="4:9">
      <c r="D254" s="75"/>
      <c r="E254" s="75"/>
      <c r="F254" s="75"/>
      <c r="G254" s="75"/>
      <c r="H254" s="75"/>
      <c r="I254" s="75"/>
    </row>
    <row r="255" spans="4:9">
      <c r="D255" s="75"/>
      <c r="E255" s="75"/>
      <c r="F255" s="75"/>
      <c r="G255" s="75"/>
      <c r="H255" s="75"/>
      <c r="I255" s="75"/>
    </row>
    <row r="256" spans="4:9">
      <c r="D256" s="75"/>
      <c r="E256" s="75"/>
      <c r="F256" s="75"/>
      <c r="G256" s="75"/>
      <c r="H256" s="75"/>
      <c r="I256" s="75"/>
    </row>
    <row r="257" spans="4:9">
      <c r="D257" s="75"/>
      <c r="E257" s="75"/>
      <c r="F257" s="75"/>
      <c r="G257" s="75"/>
      <c r="H257" s="75"/>
      <c r="I257" s="75"/>
    </row>
    <row r="258" spans="4:9">
      <c r="D258" s="75"/>
      <c r="E258" s="75"/>
      <c r="F258" s="75"/>
      <c r="G258" s="75"/>
      <c r="H258" s="75"/>
      <c r="I258" s="75"/>
    </row>
    <row r="259" spans="4:9">
      <c r="D259" s="75"/>
      <c r="E259" s="75"/>
      <c r="F259" s="75"/>
      <c r="G259" s="75"/>
      <c r="H259" s="75"/>
      <c r="I259" s="75"/>
    </row>
    <row r="260" spans="4:9">
      <c r="D260" s="75"/>
      <c r="E260" s="75"/>
      <c r="F260" s="75"/>
      <c r="G260" s="75"/>
      <c r="H260" s="75"/>
      <c r="I260" s="75"/>
    </row>
    <row r="261" spans="4:9">
      <c r="D261" s="75"/>
      <c r="E261" s="75"/>
      <c r="F261" s="75"/>
      <c r="G261" s="75"/>
      <c r="H261" s="75"/>
      <c r="I261" s="75"/>
    </row>
    <row r="262" spans="4:9">
      <c r="D262" s="75"/>
      <c r="E262" s="75"/>
      <c r="F262" s="75"/>
      <c r="G262" s="75"/>
      <c r="H262" s="75"/>
      <c r="I262" s="75"/>
    </row>
    <row r="263" spans="4:9">
      <c r="D263" s="75"/>
      <c r="E263" s="75"/>
      <c r="F263" s="75"/>
      <c r="G263" s="75"/>
      <c r="H263" s="75"/>
      <c r="I263" s="75"/>
    </row>
    <row r="264" spans="4:9">
      <c r="D264" s="75"/>
      <c r="E264" s="75"/>
      <c r="F264" s="75"/>
      <c r="G264" s="75"/>
      <c r="H264" s="75"/>
      <c r="I264" s="75"/>
    </row>
    <row r="265" spans="4:9">
      <c r="D265" s="75"/>
      <c r="E265" s="75"/>
      <c r="F265" s="75"/>
      <c r="G265" s="75"/>
      <c r="H265" s="75"/>
      <c r="I265" s="75"/>
    </row>
    <row r="266" spans="4:9">
      <c r="D266" s="75"/>
      <c r="E266" s="75"/>
      <c r="F266" s="75"/>
      <c r="G266" s="75"/>
      <c r="H266" s="75"/>
      <c r="I266" s="75"/>
    </row>
    <row r="267" spans="4:9">
      <c r="D267" s="75"/>
      <c r="E267" s="75"/>
      <c r="F267" s="75"/>
      <c r="G267" s="75"/>
      <c r="H267" s="75"/>
      <c r="I267" s="75"/>
    </row>
    <row r="268" spans="4:9">
      <c r="D268" s="75"/>
      <c r="E268" s="75"/>
      <c r="F268" s="75"/>
      <c r="G268" s="75"/>
      <c r="H268" s="75"/>
      <c r="I268" s="75"/>
    </row>
    <row r="269" spans="4:9">
      <c r="D269" s="75"/>
      <c r="E269" s="75"/>
      <c r="F269" s="75"/>
      <c r="G269" s="75"/>
      <c r="H269" s="75"/>
      <c r="I269" s="75"/>
    </row>
    <row r="270" spans="4:9">
      <c r="D270" s="75"/>
      <c r="E270" s="75"/>
      <c r="F270" s="75"/>
      <c r="G270" s="75"/>
      <c r="H270" s="75"/>
      <c r="I270" s="75"/>
    </row>
    <row r="271" spans="4:9">
      <c r="D271" s="75"/>
      <c r="E271" s="75"/>
      <c r="F271" s="75"/>
      <c r="G271" s="75"/>
      <c r="H271" s="75"/>
      <c r="I271" s="75"/>
    </row>
    <row r="272" spans="4:9">
      <c r="D272" s="75"/>
      <c r="E272" s="75"/>
      <c r="F272" s="75"/>
      <c r="G272" s="75"/>
      <c r="H272" s="75"/>
      <c r="I272" s="75"/>
    </row>
    <row r="273" spans="4:9">
      <c r="D273" s="75"/>
      <c r="E273" s="75"/>
      <c r="F273" s="75"/>
      <c r="G273" s="75"/>
      <c r="H273" s="75"/>
      <c r="I273" s="75"/>
    </row>
    <row r="274" spans="4:9">
      <c r="D274" s="75"/>
      <c r="E274" s="75"/>
      <c r="F274" s="75"/>
      <c r="G274" s="75"/>
      <c r="H274" s="75"/>
      <c r="I274" s="75"/>
    </row>
    <row r="275" spans="4:9">
      <c r="D275" s="75"/>
      <c r="E275" s="75"/>
      <c r="F275" s="75"/>
      <c r="G275" s="75"/>
      <c r="H275" s="75"/>
      <c r="I275" s="75"/>
    </row>
    <row r="276" spans="4:9">
      <c r="D276" s="75"/>
      <c r="E276" s="75"/>
      <c r="F276" s="75"/>
      <c r="G276" s="75"/>
      <c r="H276" s="75"/>
      <c r="I276" s="75"/>
    </row>
    <row r="277" spans="4:9">
      <c r="D277" s="75"/>
      <c r="E277" s="75"/>
      <c r="F277" s="75"/>
      <c r="G277" s="75"/>
      <c r="H277" s="75"/>
      <c r="I277" s="75"/>
    </row>
    <row r="278" spans="4:9">
      <c r="D278" s="75"/>
      <c r="E278" s="75"/>
      <c r="F278" s="75"/>
      <c r="G278" s="75"/>
      <c r="H278" s="75"/>
      <c r="I278" s="75"/>
    </row>
    <row r="279" spans="4:9">
      <c r="D279" s="75"/>
      <c r="E279" s="75"/>
      <c r="F279" s="75"/>
      <c r="G279" s="75"/>
      <c r="H279" s="75"/>
      <c r="I279" s="75"/>
    </row>
    <row r="280" spans="4:9">
      <c r="D280" s="75"/>
      <c r="E280" s="75"/>
      <c r="F280" s="75"/>
      <c r="G280" s="75"/>
      <c r="H280" s="75"/>
      <c r="I280" s="75"/>
    </row>
    <row r="281" spans="4:9">
      <c r="D281" s="75"/>
      <c r="E281" s="75"/>
      <c r="F281" s="75"/>
      <c r="G281" s="75"/>
      <c r="H281" s="75"/>
      <c r="I281" s="75"/>
    </row>
    <row r="282" spans="4:9">
      <c r="D282" s="75"/>
      <c r="E282" s="75"/>
      <c r="F282" s="75"/>
      <c r="G282" s="75"/>
      <c r="H282" s="75"/>
      <c r="I282" s="75"/>
    </row>
    <row r="283" spans="4:9">
      <c r="D283" s="75"/>
      <c r="E283" s="75"/>
      <c r="F283" s="75"/>
      <c r="G283" s="75"/>
      <c r="H283" s="75"/>
      <c r="I283" s="75"/>
    </row>
    <row r="284" spans="4:9">
      <c r="D284" s="75"/>
      <c r="E284" s="75"/>
      <c r="F284" s="75"/>
      <c r="G284" s="75"/>
      <c r="H284" s="75"/>
      <c r="I284" s="75"/>
    </row>
    <row r="285" spans="4:9">
      <c r="D285" s="75"/>
      <c r="E285" s="75"/>
      <c r="F285" s="75"/>
      <c r="G285" s="75"/>
      <c r="H285" s="75"/>
      <c r="I285" s="75"/>
    </row>
    <row r="286" spans="4:9">
      <c r="D286" s="75"/>
      <c r="E286" s="75"/>
      <c r="F286" s="75"/>
      <c r="G286" s="75"/>
      <c r="H286" s="75"/>
      <c r="I286" s="75"/>
    </row>
    <row r="287" spans="4:9">
      <c r="D287" s="75"/>
      <c r="E287" s="75"/>
      <c r="F287" s="75"/>
      <c r="G287" s="75"/>
      <c r="H287" s="75"/>
      <c r="I287" s="75"/>
    </row>
    <row r="288" spans="4:9">
      <c r="D288" s="75"/>
      <c r="E288" s="75"/>
      <c r="F288" s="75"/>
      <c r="G288" s="75"/>
      <c r="H288" s="75"/>
      <c r="I288" s="75"/>
    </row>
    <row r="289" spans="4:9">
      <c r="D289" s="75"/>
      <c r="E289" s="75"/>
      <c r="F289" s="75"/>
      <c r="G289" s="75"/>
      <c r="H289" s="75"/>
      <c r="I289" s="75"/>
    </row>
    <row r="290" spans="4:9">
      <c r="D290" s="75"/>
      <c r="E290" s="75"/>
      <c r="F290" s="75"/>
      <c r="G290" s="75"/>
      <c r="H290" s="75"/>
      <c r="I290" s="75"/>
    </row>
    <row r="291" spans="4:9">
      <c r="D291" s="75"/>
      <c r="E291" s="75"/>
      <c r="F291" s="75"/>
      <c r="G291" s="75"/>
      <c r="H291" s="75"/>
      <c r="I291" s="75"/>
    </row>
    <row r="292" spans="4:9">
      <c r="D292" s="75"/>
      <c r="E292" s="75"/>
      <c r="F292" s="75"/>
      <c r="G292" s="75"/>
      <c r="H292" s="75"/>
      <c r="I292" s="75"/>
    </row>
    <row r="293" spans="4:9">
      <c r="D293" s="75"/>
      <c r="E293" s="75"/>
      <c r="F293" s="75"/>
      <c r="G293" s="75"/>
      <c r="H293" s="75"/>
      <c r="I293" s="75"/>
    </row>
    <row r="294" spans="4:9">
      <c r="D294" s="75"/>
      <c r="E294" s="75"/>
      <c r="F294" s="75"/>
      <c r="G294" s="75"/>
      <c r="H294" s="75"/>
      <c r="I294" s="75"/>
    </row>
    <row r="295" spans="4:9">
      <c r="D295" s="75"/>
      <c r="E295" s="75"/>
      <c r="F295" s="75"/>
      <c r="G295" s="75"/>
      <c r="H295" s="75"/>
      <c r="I295" s="75"/>
    </row>
    <row r="296" spans="4:9">
      <c r="D296" s="75"/>
      <c r="E296" s="75"/>
      <c r="F296" s="75"/>
      <c r="G296" s="75"/>
      <c r="H296" s="75"/>
      <c r="I296" s="75"/>
    </row>
    <row r="297" spans="4:9">
      <c r="D297" s="75"/>
      <c r="E297" s="75"/>
      <c r="F297" s="75"/>
      <c r="G297" s="75"/>
      <c r="H297" s="75"/>
      <c r="I297" s="75"/>
    </row>
    <row r="298" spans="4:9">
      <c r="D298" s="75"/>
      <c r="E298" s="75"/>
      <c r="F298" s="75"/>
      <c r="G298" s="75"/>
      <c r="H298" s="75"/>
      <c r="I298" s="75"/>
    </row>
    <row r="299" spans="4:9">
      <c r="D299" s="75"/>
      <c r="E299" s="75"/>
      <c r="F299" s="75"/>
      <c r="G299" s="75"/>
      <c r="H299" s="75"/>
      <c r="I299" s="75"/>
    </row>
    <row r="300" spans="4:9">
      <c r="D300" s="75"/>
      <c r="E300" s="75"/>
      <c r="F300" s="75"/>
      <c r="G300" s="75"/>
      <c r="H300" s="75"/>
      <c r="I300" s="75"/>
    </row>
    <row r="301" spans="4:9">
      <c r="D301" s="75"/>
      <c r="E301" s="75"/>
      <c r="F301" s="75"/>
      <c r="G301" s="75"/>
      <c r="H301" s="75"/>
      <c r="I301" s="75"/>
    </row>
    <row r="302" spans="4:9">
      <c r="D302" s="75"/>
      <c r="E302" s="75"/>
      <c r="F302" s="75"/>
      <c r="G302" s="75"/>
      <c r="H302" s="75"/>
      <c r="I302" s="75"/>
    </row>
    <row r="303" spans="4:9">
      <c r="D303" s="75"/>
      <c r="E303" s="75"/>
      <c r="F303" s="75"/>
      <c r="G303" s="75"/>
      <c r="H303" s="75"/>
      <c r="I303" s="75"/>
    </row>
    <row r="304" spans="4:9">
      <c r="D304" s="75"/>
      <c r="E304" s="75"/>
      <c r="F304" s="75"/>
      <c r="G304" s="75"/>
      <c r="H304" s="75"/>
      <c r="I304" s="75"/>
    </row>
    <row r="305" spans="4:9">
      <c r="D305" s="75"/>
      <c r="E305" s="75"/>
      <c r="F305" s="75"/>
      <c r="G305" s="75"/>
      <c r="H305" s="75"/>
      <c r="I305" s="75"/>
    </row>
    <row r="306" spans="4:9">
      <c r="D306" s="75"/>
      <c r="E306" s="75"/>
      <c r="F306" s="75"/>
      <c r="G306" s="75"/>
      <c r="H306" s="75"/>
      <c r="I306" s="75"/>
    </row>
    <row r="307" spans="4:9">
      <c r="D307" s="75"/>
      <c r="E307" s="75"/>
      <c r="F307" s="75"/>
      <c r="G307" s="75"/>
      <c r="H307" s="75"/>
      <c r="I307" s="75"/>
    </row>
    <row r="308" spans="4:9">
      <c r="D308" s="75"/>
      <c r="E308" s="75"/>
      <c r="F308" s="75"/>
      <c r="G308" s="75"/>
      <c r="H308" s="75"/>
      <c r="I308" s="75"/>
    </row>
    <row r="309" spans="4:9">
      <c r="D309" s="75"/>
      <c r="E309" s="75"/>
      <c r="F309" s="75"/>
      <c r="G309" s="75"/>
      <c r="H309" s="75"/>
      <c r="I309" s="75"/>
    </row>
    <row r="310" spans="4:9">
      <c r="D310" s="75"/>
      <c r="E310" s="75"/>
      <c r="F310" s="75"/>
      <c r="G310" s="75"/>
      <c r="H310" s="75"/>
      <c r="I310" s="75"/>
    </row>
    <row r="311" spans="4:9">
      <c r="D311" s="75"/>
      <c r="E311" s="75"/>
      <c r="F311" s="75"/>
      <c r="G311" s="75"/>
      <c r="H311" s="75"/>
      <c r="I311" s="75"/>
    </row>
    <row r="312" spans="4:9">
      <c r="D312" s="75"/>
      <c r="E312" s="75"/>
      <c r="F312" s="75"/>
      <c r="G312" s="75"/>
      <c r="H312" s="75"/>
      <c r="I312" s="75"/>
    </row>
    <row r="313" spans="4:9">
      <c r="D313" s="75"/>
      <c r="E313" s="75"/>
      <c r="F313" s="75"/>
      <c r="G313" s="75"/>
      <c r="H313" s="75"/>
      <c r="I313" s="75"/>
    </row>
    <row r="314" spans="4:9">
      <c r="D314" s="75"/>
      <c r="E314" s="75"/>
      <c r="F314" s="75"/>
      <c r="G314" s="75"/>
      <c r="H314" s="75"/>
      <c r="I314" s="75"/>
    </row>
    <row r="315" spans="4:9">
      <c r="D315" s="75"/>
      <c r="E315" s="75"/>
      <c r="F315" s="75"/>
      <c r="G315" s="75"/>
      <c r="H315" s="75"/>
      <c r="I315" s="75"/>
    </row>
    <row r="316" spans="4:9">
      <c r="D316" s="75"/>
      <c r="E316" s="75"/>
      <c r="F316" s="75"/>
      <c r="G316" s="75"/>
      <c r="H316" s="75"/>
      <c r="I316" s="75"/>
    </row>
    <row r="317" spans="4:9">
      <c r="D317" s="75"/>
      <c r="E317" s="75"/>
      <c r="F317" s="75"/>
      <c r="G317" s="75"/>
      <c r="H317" s="75"/>
      <c r="I317" s="75"/>
    </row>
    <row r="318" spans="4:9">
      <c r="D318" s="75"/>
      <c r="E318" s="75"/>
      <c r="F318" s="75"/>
      <c r="G318" s="75"/>
      <c r="H318" s="75"/>
      <c r="I318" s="75"/>
    </row>
    <row r="319" spans="4:9">
      <c r="D319" s="75"/>
      <c r="E319" s="75"/>
      <c r="F319" s="75"/>
      <c r="G319" s="75"/>
      <c r="H319" s="75"/>
      <c r="I319" s="75"/>
    </row>
    <row r="320" spans="4:9">
      <c r="D320" s="75"/>
      <c r="E320" s="75"/>
      <c r="F320" s="75"/>
      <c r="G320" s="75"/>
      <c r="H320" s="75"/>
      <c r="I320" s="75"/>
    </row>
    <row r="321" spans="4:9">
      <c r="D321" s="75"/>
      <c r="E321" s="75"/>
      <c r="F321" s="75"/>
      <c r="G321" s="75"/>
      <c r="H321" s="75"/>
      <c r="I321" s="75"/>
    </row>
    <row r="322" spans="4:9">
      <c r="D322" s="75"/>
      <c r="E322" s="75"/>
      <c r="F322" s="75"/>
      <c r="G322" s="75"/>
      <c r="H322" s="75"/>
      <c r="I322" s="75"/>
    </row>
    <row r="323" spans="4:9">
      <c r="D323" s="75"/>
      <c r="E323" s="75"/>
      <c r="F323" s="75"/>
      <c r="G323" s="75"/>
      <c r="H323" s="75"/>
      <c r="I323" s="75"/>
    </row>
    <row r="324" spans="4:9">
      <c r="D324" s="75"/>
      <c r="E324" s="75"/>
      <c r="F324" s="75"/>
      <c r="G324" s="75"/>
      <c r="H324" s="75"/>
      <c r="I324" s="75"/>
    </row>
    <row r="325" spans="4:9">
      <c r="D325" s="75"/>
      <c r="E325" s="75"/>
      <c r="F325" s="75"/>
      <c r="G325" s="75"/>
      <c r="H325" s="75"/>
      <c r="I325" s="75"/>
    </row>
    <row r="326" spans="4:9">
      <c r="D326" s="75"/>
      <c r="E326" s="75"/>
      <c r="F326" s="75"/>
      <c r="G326" s="75"/>
      <c r="H326" s="75"/>
      <c r="I326" s="75"/>
    </row>
    <row r="327" spans="4:9">
      <c r="D327" s="75"/>
      <c r="E327" s="75"/>
      <c r="F327" s="75"/>
      <c r="G327" s="75"/>
      <c r="H327" s="75"/>
      <c r="I327" s="75"/>
    </row>
    <row r="328" spans="4:9">
      <c r="D328" s="75"/>
      <c r="E328" s="75"/>
      <c r="F328" s="75"/>
      <c r="G328" s="75"/>
      <c r="H328" s="75"/>
      <c r="I328" s="75"/>
    </row>
    <row r="329" spans="4:9">
      <c r="D329" s="75"/>
      <c r="E329" s="75"/>
      <c r="F329" s="75"/>
      <c r="G329" s="75"/>
      <c r="H329" s="75"/>
      <c r="I329" s="75"/>
    </row>
    <row r="330" spans="4:9">
      <c r="D330" s="75"/>
      <c r="E330" s="75"/>
      <c r="F330" s="75"/>
      <c r="G330" s="75"/>
      <c r="H330" s="75"/>
      <c r="I330" s="75"/>
    </row>
    <row r="331" spans="4:9">
      <c r="D331" s="75"/>
      <c r="E331" s="75"/>
      <c r="F331" s="75"/>
      <c r="G331" s="75"/>
      <c r="H331" s="75"/>
      <c r="I331" s="75"/>
    </row>
    <row r="332" spans="4:9">
      <c r="D332" s="75"/>
      <c r="E332" s="75"/>
      <c r="F332" s="75"/>
      <c r="G332" s="75"/>
      <c r="H332" s="75"/>
      <c r="I332" s="75"/>
    </row>
    <row r="333" spans="4:9">
      <c r="D333" s="75"/>
      <c r="E333" s="75"/>
      <c r="F333" s="75"/>
      <c r="G333" s="75"/>
      <c r="H333" s="75"/>
      <c r="I333" s="75"/>
    </row>
    <row r="334" spans="4:9">
      <c r="D334" s="75"/>
      <c r="E334" s="75"/>
      <c r="F334" s="75"/>
      <c r="G334" s="75"/>
      <c r="H334" s="75"/>
      <c r="I334" s="75"/>
    </row>
    <row r="335" spans="4:9">
      <c r="D335" s="75"/>
      <c r="E335" s="75"/>
      <c r="F335" s="75"/>
      <c r="G335" s="75"/>
      <c r="H335" s="75"/>
      <c r="I335" s="75"/>
    </row>
    <row r="336" spans="4:9">
      <c r="D336" s="75"/>
      <c r="E336" s="75"/>
      <c r="F336" s="75"/>
      <c r="G336" s="75"/>
      <c r="H336" s="75"/>
      <c r="I336" s="75"/>
    </row>
    <row r="337" spans="4:9">
      <c r="D337" s="75"/>
      <c r="E337" s="75"/>
      <c r="F337" s="75"/>
      <c r="G337" s="75"/>
      <c r="H337" s="75"/>
      <c r="I337" s="75"/>
    </row>
    <row r="338" spans="4:9">
      <c r="D338" s="75"/>
      <c r="E338" s="75"/>
      <c r="F338" s="75"/>
      <c r="G338" s="75"/>
      <c r="H338" s="75"/>
      <c r="I338" s="75"/>
    </row>
    <row r="339" spans="4:9">
      <c r="D339" s="75"/>
      <c r="E339" s="75"/>
      <c r="F339" s="75"/>
      <c r="G339" s="75"/>
      <c r="H339" s="75"/>
      <c r="I339" s="75"/>
    </row>
    <row r="340" spans="4:9">
      <c r="D340" s="75"/>
      <c r="E340" s="75"/>
      <c r="F340" s="75"/>
      <c r="G340" s="75"/>
      <c r="H340" s="75"/>
      <c r="I340" s="75"/>
    </row>
    <row r="341" spans="4:9">
      <c r="D341" s="75"/>
      <c r="E341" s="75"/>
      <c r="F341" s="75"/>
      <c r="G341" s="75"/>
      <c r="H341" s="75"/>
      <c r="I341" s="75"/>
    </row>
    <row r="342" spans="4:9">
      <c r="D342" s="75"/>
      <c r="E342" s="75"/>
      <c r="F342" s="75"/>
      <c r="G342" s="75"/>
      <c r="H342" s="75"/>
      <c r="I342" s="75"/>
    </row>
    <row r="343" spans="4:9">
      <c r="D343" s="75"/>
      <c r="E343" s="75"/>
      <c r="F343" s="75"/>
      <c r="G343" s="75"/>
      <c r="H343" s="75"/>
      <c r="I343" s="75"/>
    </row>
    <row r="344" spans="4:9">
      <c r="D344" s="75"/>
      <c r="E344" s="75"/>
      <c r="F344" s="75"/>
      <c r="G344" s="75"/>
      <c r="H344" s="75"/>
      <c r="I344" s="75"/>
    </row>
    <row r="345" spans="4:9">
      <c r="D345" s="75"/>
      <c r="E345" s="75"/>
      <c r="F345" s="75"/>
      <c r="G345" s="75"/>
      <c r="H345" s="75"/>
      <c r="I345" s="75"/>
    </row>
    <row r="346" spans="4:9">
      <c r="D346" s="75"/>
      <c r="E346" s="75"/>
      <c r="F346" s="75"/>
      <c r="G346" s="75"/>
      <c r="H346" s="75"/>
      <c r="I346" s="75"/>
    </row>
    <row r="347" spans="4:9">
      <c r="D347" s="75"/>
      <c r="E347" s="75"/>
      <c r="F347" s="75"/>
      <c r="G347" s="75"/>
      <c r="H347" s="75"/>
      <c r="I347" s="75"/>
    </row>
    <row r="348" spans="4:9">
      <c r="D348" s="75"/>
      <c r="E348" s="75"/>
      <c r="F348" s="75"/>
      <c r="G348" s="75"/>
      <c r="H348" s="75"/>
      <c r="I348" s="75"/>
    </row>
    <row r="349" spans="4:9">
      <c r="D349" s="75"/>
      <c r="E349" s="75"/>
      <c r="F349" s="75"/>
      <c r="G349" s="75"/>
      <c r="H349" s="75"/>
      <c r="I349" s="75"/>
    </row>
    <row r="350" spans="4:9">
      <c r="D350" s="75"/>
      <c r="E350" s="75"/>
      <c r="F350" s="75"/>
      <c r="G350" s="75"/>
      <c r="H350" s="75"/>
      <c r="I350" s="75"/>
    </row>
    <row r="351" spans="4:9">
      <c r="D351" s="75"/>
      <c r="E351" s="75"/>
      <c r="F351" s="75"/>
      <c r="G351" s="75"/>
      <c r="H351" s="75"/>
      <c r="I351" s="75"/>
    </row>
    <row r="352" spans="4:9">
      <c r="D352" s="75"/>
      <c r="E352" s="75"/>
      <c r="F352" s="75"/>
      <c r="G352" s="75"/>
      <c r="H352" s="75"/>
      <c r="I352" s="75"/>
    </row>
    <row r="353" spans="4:9">
      <c r="D353" s="75"/>
      <c r="E353" s="75"/>
      <c r="F353" s="75"/>
      <c r="G353" s="75"/>
      <c r="H353" s="75"/>
      <c r="I353" s="75"/>
    </row>
    <row r="354" spans="4:9">
      <c r="D354" s="75"/>
      <c r="E354" s="75"/>
      <c r="F354" s="75"/>
      <c r="G354" s="75"/>
      <c r="H354" s="75"/>
      <c r="I354" s="75"/>
    </row>
    <row r="355" spans="4:9">
      <c r="D355" s="75"/>
      <c r="E355" s="75"/>
      <c r="F355" s="75"/>
      <c r="G355" s="75"/>
      <c r="H355" s="75"/>
      <c r="I355" s="75"/>
    </row>
    <row r="356" spans="4:9">
      <c r="D356" s="75"/>
      <c r="E356" s="75"/>
      <c r="F356" s="75"/>
      <c r="G356" s="75"/>
      <c r="H356" s="75"/>
      <c r="I356" s="75"/>
    </row>
    <row r="357" spans="4:9">
      <c r="D357" s="75"/>
      <c r="E357" s="75"/>
      <c r="F357" s="75"/>
      <c r="G357" s="75"/>
      <c r="H357" s="75"/>
      <c r="I357" s="75"/>
    </row>
    <row r="358" spans="4:9">
      <c r="D358" s="75"/>
      <c r="E358" s="75"/>
      <c r="F358" s="75"/>
      <c r="G358" s="75"/>
      <c r="H358" s="75"/>
      <c r="I358" s="75"/>
    </row>
    <row r="359" spans="4:9">
      <c r="D359" s="75"/>
      <c r="E359" s="75"/>
      <c r="F359" s="75"/>
      <c r="G359" s="75"/>
      <c r="H359" s="75"/>
      <c r="I359" s="75"/>
    </row>
    <row r="360" spans="4:9">
      <c r="D360" s="75"/>
      <c r="E360" s="75"/>
      <c r="F360" s="75"/>
      <c r="G360" s="75"/>
      <c r="H360" s="75"/>
      <c r="I360" s="75"/>
    </row>
    <row r="361" spans="4:9">
      <c r="D361" s="75"/>
      <c r="E361" s="75"/>
      <c r="F361" s="75"/>
      <c r="G361" s="75"/>
      <c r="H361" s="75"/>
      <c r="I361" s="75"/>
    </row>
    <row r="362" spans="4:9">
      <c r="D362" s="75"/>
      <c r="E362" s="75"/>
      <c r="F362" s="75"/>
      <c r="G362" s="75"/>
      <c r="H362" s="75"/>
      <c r="I362" s="75"/>
    </row>
    <row r="363" spans="4:9">
      <c r="D363" s="75"/>
      <c r="E363" s="75"/>
      <c r="F363" s="75"/>
      <c r="G363" s="75"/>
      <c r="H363" s="75"/>
      <c r="I363" s="75"/>
    </row>
    <row r="364" spans="4:9">
      <c r="D364" s="75"/>
      <c r="E364" s="75"/>
      <c r="F364" s="75"/>
      <c r="G364" s="75"/>
      <c r="H364" s="75"/>
      <c r="I364" s="75"/>
    </row>
    <row r="365" spans="4:9">
      <c r="D365" s="75"/>
      <c r="E365" s="75"/>
      <c r="F365" s="75"/>
      <c r="G365" s="75"/>
      <c r="H365" s="75"/>
      <c r="I365" s="75"/>
    </row>
    <row r="366" spans="4:9">
      <c r="D366" s="75"/>
      <c r="E366" s="75"/>
      <c r="F366" s="75"/>
      <c r="G366" s="75"/>
      <c r="H366" s="75"/>
      <c r="I366" s="75"/>
    </row>
    <row r="367" spans="4:9">
      <c r="D367" s="75"/>
      <c r="E367" s="75"/>
      <c r="F367" s="75"/>
      <c r="G367" s="75"/>
      <c r="H367" s="75"/>
      <c r="I367" s="75"/>
    </row>
    <row r="368" spans="4:9">
      <c r="D368" s="75"/>
      <c r="E368" s="75"/>
      <c r="F368" s="75"/>
      <c r="G368" s="75"/>
      <c r="H368" s="75"/>
      <c r="I368" s="75"/>
    </row>
    <row r="369" spans="4:9">
      <c r="D369" s="75"/>
      <c r="E369" s="75"/>
      <c r="F369" s="75"/>
      <c r="G369" s="75"/>
      <c r="H369" s="75"/>
      <c r="I369" s="75"/>
    </row>
    <row r="370" spans="4:9">
      <c r="D370" s="75"/>
      <c r="E370" s="75"/>
      <c r="F370" s="75"/>
      <c r="G370" s="75"/>
      <c r="H370" s="75"/>
      <c r="I370" s="75"/>
    </row>
    <row r="371" spans="4:9">
      <c r="D371" s="75"/>
      <c r="E371" s="75"/>
      <c r="F371" s="75"/>
      <c r="G371" s="75"/>
      <c r="H371" s="75"/>
      <c r="I371" s="75"/>
    </row>
    <row r="372" spans="4:9">
      <c r="D372" s="75"/>
      <c r="E372" s="75"/>
      <c r="F372" s="75"/>
      <c r="G372" s="75"/>
      <c r="H372" s="75"/>
      <c r="I372" s="75"/>
    </row>
    <row r="373" spans="4:9">
      <c r="D373" s="75"/>
      <c r="E373" s="75"/>
      <c r="F373" s="75"/>
      <c r="G373" s="75"/>
      <c r="H373" s="75"/>
      <c r="I373" s="75"/>
    </row>
    <row r="374" spans="4:9">
      <c r="D374" s="75"/>
      <c r="E374" s="75"/>
      <c r="F374" s="75"/>
      <c r="G374" s="75"/>
      <c r="H374" s="75"/>
      <c r="I374" s="75"/>
    </row>
    <row r="375" spans="4:9">
      <c r="D375" s="75"/>
      <c r="E375" s="75"/>
      <c r="F375" s="75"/>
      <c r="G375" s="75"/>
      <c r="H375" s="75"/>
      <c r="I375" s="75"/>
    </row>
    <row r="376" spans="4:9">
      <c r="D376" s="75"/>
      <c r="E376" s="75"/>
      <c r="F376" s="75"/>
      <c r="G376" s="75"/>
      <c r="H376" s="75"/>
      <c r="I376" s="75"/>
    </row>
    <row r="377" spans="4:9">
      <c r="D377" s="75"/>
      <c r="E377" s="75"/>
      <c r="F377" s="75"/>
      <c r="G377" s="75"/>
      <c r="H377" s="75"/>
      <c r="I377" s="75"/>
    </row>
    <row r="378" spans="4:9">
      <c r="D378" s="75"/>
      <c r="E378" s="75"/>
      <c r="F378" s="75"/>
      <c r="G378" s="75"/>
      <c r="H378" s="75"/>
      <c r="I378" s="75"/>
    </row>
    <row r="379" spans="4:9">
      <c r="D379" s="75"/>
      <c r="E379" s="75"/>
      <c r="F379" s="75"/>
      <c r="G379" s="75"/>
      <c r="H379" s="75"/>
      <c r="I379" s="75"/>
    </row>
    <row r="380" spans="4:9">
      <c r="D380" s="75"/>
      <c r="E380" s="75"/>
      <c r="F380" s="75"/>
      <c r="G380" s="75"/>
      <c r="H380" s="75"/>
      <c r="I380" s="75"/>
    </row>
    <row r="381" spans="4:9">
      <c r="D381" s="75"/>
      <c r="E381" s="75"/>
      <c r="F381" s="75"/>
      <c r="G381" s="75"/>
      <c r="H381" s="75"/>
      <c r="I381" s="75"/>
    </row>
    <row r="382" spans="4:9">
      <c r="D382" s="75"/>
      <c r="E382" s="75"/>
      <c r="F382" s="75"/>
      <c r="G382" s="75"/>
      <c r="H382" s="75"/>
      <c r="I382" s="75"/>
    </row>
    <row r="383" spans="4:9">
      <c r="D383" s="75"/>
      <c r="E383" s="75"/>
      <c r="F383" s="75"/>
      <c r="G383" s="75"/>
      <c r="H383" s="75"/>
      <c r="I383" s="75"/>
    </row>
    <row r="384" spans="4:9">
      <c r="D384" s="75"/>
      <c r="E384" s="75"/>
      <c r="F384" s="75"/>
      <c r="G384" s="75"/>
      <c r="H384" s="75"/>
      <c r="I384" s="75"/>
    </row>
    <row r="385" spans="4:9">
      <c r="D385" s="75"/>
      <c r="E385" s="75"/>
      <c r="F385" s="75"/>
      <c r="G385" s="75"/>
      <c r="H385" s="75"/>
      <c r="I385" s="75"/>
    </row>
    <row r="386" spans="4:9">
      <c r="D386" s="75"/>
      <c r="E386" s="75"/>
      <c r="F386" s="75"/>
      <c r="G386" s="75"/>
      <c r="H386" s="75"/>
      <c r="I386" s="75"/>
    </row>
    <row r="387" spans="4:9">
      <c r="D387" s="75"/>
      <c r="E387" s="75"/>
      <c r="F387" s="75"/>
      <c r="G387" s="75"/>
      <c r="H387" s="75"/>
      <c r="I387" s="75"/>
    </row>
    <row r="388" spans="4:9">
      <c r="D388" s="75"/>
      <c r="E388" s="75"/>
      <c r="F388" s="75"/>
      <c r="G388" s="75"/>
      <c r="H388" s="75"/>
      <c r="I388" s="75"/>
    </row>
    <row r="389" spans="4:9">
      <c r="D389" s="75"/>
      <c r="E389" s="75"/>
      <c r="F389" s="75"/>
      <c r="G389" s="75"/>
      <c r="H389" s="75"/>
      <c r="I389" s="75"/>
    </row>
    <row r="390" spans="4:9">
      <c r="D390" s="75"/>
      <c r="E390" s="75"/>
      <c r="F390" s="75"/>
      <c r="G390" s="75"/>
      <c r="H390" s="75"/>
      <c r="I390" s="75"/>
    </row>
    <row r="391" spans="4:9">
      <c r="D391" s="75"/>
      <c r="E391" s="75"/>
      <c r="F391" s="75"/>
      <c r="G391" s="75"/>
      <c r="H391" s="75"/>
      <c r="I391" s="75"/>
    </row>
    <row r="392" spans="4:9">
      <c r="D392" s="75"/>
      <c r="E392" s="75"/>
      <c r="F392" s="75"/>
      <c r="G392" s="75"/>
      <c r="H392" s="75"/>
      <c r="I392" s="75"/>
    </row>
    <row r="393" spans="4:9">
      <c r="D393" s="75"/>
      <c r="E393" s="75"/>
      <c r="F393" s="75"/>
      <c r="G393" s="75"/>
      <c r="H393" s="75"/>
      <c r="I393" s="75"/>
    </row>
    <row r="394" spans="4:9">
      <c r="D394" s="75"/>
      <c r="E394" s="75"/>
      <c r="F394" s="75"/>
      <c r="G394" s="75"/>
      <c r="H394" s="75"/>
      <c r="I394" s="75"/>
    </row>
    <row r="395" spans="4:9">
      <c r="D395" s="75"/>
      <c r="E395" s="75"/>
      <c r="F395" s="75"/>
      <c r="G395" s="75"/>
      <c r="H395" s="75"/>
      <c r="I395" s="75"/>
    </row>
    <row r="396" spans="4:9">
      <c r="D396" s="75"/>
      <c r="E396" s="75"/>
      <c r="F396" s="75"/>
      <c r="G396" s="75"/>
      <c r="H396" s="75"/>
      <c r="I396" s="75"/>
    </row>
    <row r="397" spans="4:9">
      <c r="D397" s="75"/>
      <c r="E397" s="75"/>
      <c r="F397" s="75"/>
      <c r="G397" s="75"/>
      <c r="H397" s="75"/>
      <c r="I397" s="75"/>
    </row>
    <row r="398" spans="4:9">
      <c r="D398" s="75"/>
      <c r="E398" s="75"/>
      <c r="F398" s="75"/>
      <c r="G398" s="75"/>
      <c r="H398" s="75"/>
      <c r="I398" s="75"/>
    </row>
    <row r="399" spans="4:9">
      <c r="D399" s="75"/>
      <c r="E399" s="75"/>
      <c r="F399" s="75"/>
      <c r="G399" s="75"/>
      <c r="H399" s="75"/>
      <c r="I399" s="75"/>
    </row>
    <row r="400" spans="4:9">
      <c r="D400" s="75"/>
      <c r="E400" s="75"/>
      <c r="F400" s="75"/>
      <c r="G400" s="75"/>
      <c r="H400" s="75"/>
      <c r="I400" s="75"/>
    </row>
    <row r="401" spans="4:9">
      <c r="D401" s="75"/>
      <c r="E401" s="75"/>
      <c r="F401" s="75"/>
      <c r="G401" s="75"/>
      <c r="H401" s="75"/>
      <c r="I401" s="75"/>
    </row>
    <row r="402" spans="4:9">
      <c r="D402" s="75"/>
      <c r="E402" s="75"/>
      <c r="F402" s="75"/>
      <c r="G402" s="75"/>
      <c r="H402" s="75"/>
      <c r="I402" s="75"/>
    </row>
    <row r="403" spans="4:9">
      <c r="D403" s="75"/>
      <c r="E403" s="75"/>
      <c r="F403" s="75"/>
      <c r="G403" s="75"/>
      <c r="H403" s="75"/>
      <c r="I403" s="75"/>
    </row>
    <row r="404" spans="4:9">
      <c r="D404" s="75"/>
      <c r="E404" s="75"/>
      <c r="F404" s="75"/>
      <c r="G404" s="75"/>
      <c r="H404" s="75"/>
      <c r="I404" s="75"/>
    </row>
    <row r="405" spans="4:9">
      <c r="D405" s="75"/>
      <c r="E405" s="75"/>
      <c r="F405" s="75"/>
      <c r="G405" s="75"/>
      <c r="H405" s="75"/>
      <c r="I405" s="75"/>
    </row>
    <row r="406" spans="4:9">
      <c r="D406" s="75"/>
      <c r="E406" s="75"/>
      <c r="F406" s="75"/>
      <c r="G406" s="75"/>
      <c r="H406" s="75"/>
      <c r="I406" s="75"/>
    </row>
    <row r="407" spans="4:9">
      <c r="D407" s="75"/>
      <c r="E407" s="75"/>
      <c r="F407" s="75"/>
      <c r="G407" s="75"/>
      <c r="H407" s="75"/>
      <c r="I407" s="75"/>
    </row>
    <row r="408" spans="4:9">
      <c r="D408" s="75"/>
      <c r="E408" s="75"/>
      <c r="F408" s="75"/>
      <c r="G408" s="75"/>
      <c r="H408" s="75"/>
      <c r="I408" s="75"/>
    </row>
    <row r="409" spans="4:9">
      <c r="D409" s="75"/>
      <c r="E409" s="75"/>
      <c r="F409" s="75"/>
      <c r="G409" s="75"/>
      <c r="H409" s="75"/>
      <c r="I409" s="75"/>
    </row>
    <row r="410" spans="4:9">
      <c r="D410" s="75"/>
      <c r="E410" s="75"/>
      <c r="F410" s="75"/>
      <c r="G410" s="75"/>
      <c r="H410" s="75"/>
      <c r="I410" s="75"/>
    </row>
    <row r="411" spans="4:9">
      <c r="D411" s="75"/>
      <c r="E411" s="75"/>
      <c r="F411" s="75"/>
      <c r="G411" s="75"/>
      <c r="H411" s="75"/>
      <c r="I411" s="75"/>
    </row>
    <row r="412" spans="4:9">
      <c r="D412" s="75"/>
      <c r="E412" s="75"/>
      <c r="F412" s="75"/>
      <c r="G412" s="75"/>
      <c r="H412" s="75"/>
      <c r="I412" s="75"/>
    </row>
    <row r="413" spans="4:9">
      <c r="D413" s="75"/>
      <c r="E413" s="75"/>
      <c r="F413" s="75"/>
      <c r="G413" s="75"/>
      <c r="H413" s="75"/>
      <c r="I413" s="75"/>
    </row>
    <row r="414" spans="4:9">
      <c r="D414" s="75"/>
      <c r="E414" s="75"/>
      <c r="F414" s="75"/>
      <c r="G414" s="75"/>
      <c r="H414" s="75"/>
      <c r="I414" s="75"/>
    </row>
    <row r="415" spans="4:9">
      <c r="D415" s="75"/>
      <c r="E415" s="75"/>
      <c r="F415" s="75"/>
      <c r="G415" s="75"/>
      <c r="H415" s="75"/>
      <c r="I415" s="75"/>
    </row>
    <row r="416" spans="4:9">
      <c r="D416" s="75"/>
      <c r="E416" s="75"/>
      <c r="F416" s="75"/>
      <c r="G416" s="75"/>
      <c r="H416" s="75"/>
      <c r="I416" s="75"/>
    </row>
    <row r="417" spans="4:9">
      <c r="D417" s="75"/>
      <c r="E417" s="75"/>
      <c r="F417" s="75"/>
      <c r="G417" s="75"/>
      <c r="H417" s="75"/>
      <c r="I417" s="75"/>
    </row>
    <row r="418" spans="4:9">
      <c r="D418" s="75"/>
      <c r="E418" s="75"/>
      <c r="F418" s="75"/>
      <c r="G418" s="75"/>
      <c r="H418" s="75"/>
      <c r="I418" s="75"/>
    </row>
    <row r="419" spans="4:9">
      <c r="D419" s="75"/>
      <c r="E419" s="75"/>
      <c r="F419" s="75"/>
      <c r="G419" s="75"/>
      <c r="H419" s="75"/>
      <c r="I419" s="75"/>
    </row>
    <row r="420" spans="4:9">
      <c r="D420" s="75"/>
      <c r="E420" s="75"/>
      <c r="F420" s="75"/>
      <c r="G420" s="75"/>
      <c r="H420" s="75"/>
      <c r="I420" s="75"/>
    </row>
    <row r="421" spans="4:9">
      <c r="D421" s="75"/>
      <c r="E421" s="75"/>
      <c r="F421" s="75"/>
      <c r="G421" s="75"/>
      <c r="H421" s="75"/>
      <c r="I421" s="75"/>
    </row>
    <row r="422" spans="4:9">
      <c r="D422" s="75"/>
      <c r="E422" s="75"/>
      <c r="F422" s="75"/>
      <c r="G422" s="75"/>
      <c r="H422" s="75"/>
      <c r="I422" s="75"/>
    </row>
    <row r="423" spans="4:9">
      <c r="D423" s="75"/>
      <c r="E423" s="75"/>
      <c r="F423" s="75"/>
      <c r="G423" s="75"/>
      <c r="H423" s="75"/>
      <c r="I423" s="75"/>
    </row>
    <row r="424" spans="4:9">
      <c r="D424" s="75"/>
      <c r="E424" s="75"/>
      <c r="F424" s="75"/>
      <c r="G424" s="75"/>
      <c r="H424" s="75"/>
      <c r="I424" s="75"/>
    </row>
    <row r="425" spans="4:9">
      <c r="D425" s="75"/>
      <c r="E425" s="75"/>
      <c r="F425" s="75"/>
      <c r="G425" s="75"/>
      <c r="H425" s="75"/>
      <c r="I425" s="75"/>
    </row>
    <row r="426" spans="4:9">
      <c r="D426" s="75"/>
      <c r="E426" s="75"/>
      <c r="F426" s="75"/>
      <c r="G426" s="75"/>
      <c r="H426" s="75"/>
      <c r="I426" s="75"/>
    </row>
    <row r="427" spans="4:9">
      <c r="D427" s="75"/>
      <c r="E427" s="75"/>
      <c r="F427" s="75"/>
      <c r="G427" s="75"/>
      <c r="H427" s="75"/>
      <c r="I427" s="75"/>
    </row>
    <row r="428" spans="4:9">
      <c r="D428" s="75"/>
      <c r="E428" s="75"/>
      <c r="F428" s="75"/>
      <c r="G428" s="75"/>
      <c r="H428" s="75"/>
      <c r="I428" s="75"/>
    </row>
    <row r="429" spans="4:9">
      <c r="D429" s="75"/>
      <c r="E429" s="75"/>
      <c r="F429" s="75"/>
      <c r="G429" s="75"/>
      <c r="H429" s="75"/>
      <c r="I429" s="75"/>
    </row>
    <row r="430" spans="4:9">
      <c r="D430" s="75"/>
      <c r="E430" s="75"/>
      <c r="F430" s="75"/>
      <c r="G430" s="75"/>
      <c r="H430" s="75"/>
      <c r="I430" s="75"/>
    </row>
    <row r="431" spans="4:9">
      <c r="D431" s="75"/>
      <c r="E431" s="75"/>
      <c r="F431" s="75"/>
      <c r="G431" s="75"/>
      <c r="H431" s="75"/>
      <c r="I431" s="75"/>
    </row>
    <row r="432" spans="4:9">
      <c r="D432" s="75"/>
      <c r="E432" s="75"/>
      <c r="F432" s="75"/>
      <c r="G432" s="75"/>
      <c r="H432" s="75"/>
      <c r="I432" s="75"/>
    </row>
    <row r="433" spans="4:9">
      <c r="D433" s="75"/>
      <c r="E433" s="75"/>
      <c r="F433" s="75"/>
      <c r="G433" s="75"/>
      <c r="H433" s="75"/>
      <c r="I433" s="75"/>
    </row>
    <row r="434" spans="4:9">
      <c r="D434" s="75"/>
      <c r="E434" s="75"/>
      <c r="F434" s="75"/>
      <c r="G434" s="75"/>
      <c r="H434" s="75"/>
      <c r="I434" s="75"/>
    </row>
    <row r="435" spans="4:9">
      <c r="D435" s="75"/>
      <c r="E435" s="75"/>
      <c r="F435" s="75"/>
      <c r="G435" s="75"/>
      <c r="H435" s="75"/>
      <c r="I435" s="75"/>
    </row>
    <row r="436" spans="4:9">
      <c r="D436" s="75"/>
      <c r="E436" s="75"/>
      <c r="F436" s="75"/>
      <c r="G436" s="75"/>
      <c r="H436" s="75"/>
      <c r="I436" s="75"/>
    </row>
    <row r="437" spans="4:9">
      <c r="D437" s="75"/>
      <c r="E437" s="75"/>
      <c r="F437" s="75"/>
      <c r="G437" s="75"/>
      <c r="H437" s="75"/>
      <c r="I437" s="75"/>
    </row>
    <row r="438" spans="4:9">
      <c r="D438" s="75"/>
      <c r="E438" s="75"/>
      <c r="F438" s="75"/>
      <c r="G438" s="75"/>
      <c r="H438" s="75"/>
      <c r="I438" s="75"/>
    </row>
    <row r="439" spans="4:9">
      <c r="D439" s="75"/>
      <c r="E439" s="75"/>
      <c r="F439" s="75"/>
      <c r="G439" s="75"/>
      <c r="H439" s="75"/>
      <c r="I439" s="75"/>
    </row>
    <row r="440" spans="4:9">
      <c r="D440" s="75"/>
      <c r="E440" s="75"/>
      <c r="F440" s="75"/>
      <c r="G440" s="75"/>
      <c r="H440" s="75"/>
      <c r="I440" s="75"/>
    </row>
    <row r="441" spans="4:9">
      <c r="D441" s="75"/>
      <c r="E441" s="75"/>
      <c r="F441" s="75"/>
      <c r="G441" s="75"/>
      <c r="H441" s="75"/>
      <c r="I441" s="75"/>
    </row>
    <row r="442" spans="4:9">
      <c r="D442" s="75"/>
      <c r="E442" s="75"/>
      <c r="F442" s="75"/>
      <c r="G442" s="75"/>
      <c r="H442" s="75"/>
      <c r="I442" s="75"/>
    </row>
    <row r="443" spans="4:9">
      <c r="D443" s="75"/>
      <c r="E443" s="75"/>
      <c r="F443" s="75"/>
      <c r="G443" s="75"/>
      <c r="H443" s="75"/>
      <c r="I443" s="75"/>
    </row>
    <row r="444" spans="4:9">
      <c r="D444" s="75"/>
      <c r="E444" s="75"/>
      <c r="F444" s="75"/>
      <c r="G444" s="75"/>
      <c r="H444" s="75"/>
      <c r="I444" s="75"/>
    </row>
    <row r="445" spans="4:9">
      <c r="D445" s="75"/>
      <c r="E445" s="75"/>
      <c r="F445" s="75"/>
      <c r="G445" s="75"/>
      <c r="H445" s="75"/>
      <c r="I445" s="75"/>
    </row>
    <row r="446" spans="4:9">
      <c r="D446" s="75"/>
      <c r="E446" s="75"/>
      <c r="F446" s="75"/>
      <c r="G446" s="75"/>
      <c r="H446" s="75"/>
      <c r="I446" s="75"/>
    </row>
    <row r="447" spans="4:9">
      <c r="D447" s="75"/>
      <c r="E447" s="75"/>
      <c r="F447" s="75"/>
      <c r="G447" s="75"/>
      <c r="H447" s="75"/>
      <c r="I447" s="75"/>
    </row>
    <row r="448" spans="4:9">
      <c r="D448" s="75"/>
      <c r="E448" s="75"/>
      <c r="F448" s="75"/>
      <c r="G448" s="75"/>
      <c r="H448" s="75"/>
      <c r="I448" s="75"/>
    </row>
    <row r="449" spans="4:9">
      <c r="D449" s="75"/>
      <c r="E449" s="75"/>
      <c r="F449" s="75"/>
      <c r="G449" s="75"/>
      <c r="H449" s="75"/>
      <c r="I449" s="75"/>
    </row>
    <row r="450" spans="4:9">
      <c r="D450" s="75"/>
      <c r="E450" s="75"/>
      <c r="F450" s="75"/>
      <c r="G450" s="75"/>
      <c r="H450" s="75"/>
      <c r="I450" s="75"/>
    </row>
    <row r="451" spans="4:9">
      <c r="D451" s="75"/>
      <c r="E451" s="75"/>
      <c r="F451" s="75"/>
      <c r="G451" s="75"/>
      <c r="H451" s="75"/>
      <c r="I451" s="75"/>
    </row>
    <row r="452" spans="4:9">
      <c r="D452" s="75"/>
      <c r="E452" s="75"/>
      <c r="F452" s="75"/>
      <c r="G452" s="75"/>
      <c r="H452" s="75"/>
      <c r="I452" s="75"/>
    </row>
    <row r="453" spans="4:9">
      <c r="D453" s="75"/>
      <c r="E453" s="75"/>
      <c r="F453" s="75"/>
      <c r="G453" s="75"/>
      <c r="H453" s="75"/>
      <c r="I453" s="75"/>
    </row>
    <row r="454" spans="4:9">
      <c r="D454" s="75"/>
      <c r="E454" s="75"/>
      <c r="F454" s="75"/>
      <c r="G454" s="75"/>
      <c r="H454" s="75"/>
      <c r="I454" s="75"/>
    </row>
    <row r="455" spans="4:9">
      <c r="D455" s="75"/>
      <c r="E455" s="75"/>
      <c r="F455" s="75"/>
      <c r="G455" s="75"/>
      <c r="H455" s="75"/>
      <c r="I455" s="75"/>
    </row>
    <row r="456" spans="4:9">
      <c r="D456" s="75"/>
      <c r="E456" s="75"/>
      <c r="F456" s="75"/>
      <c r="G456" s="75"/>
      <c r="H456" s="75"/>
      <c r="I456" s="75"/>
    </row>
    <row r="457" spans="4:9">
      <c r="D457" s="75"/>
      <c r="E457" s="75"/>
      <c r="F457" s="75"/>
      <c r="G457" s="75"/>
      <c r="H457" s="75"/>
      <c r="I457" s="75"/>
    </row>
    <row r="458" spans="4:9">
      <c r="D458" s="75"/>
      <c r="E458" s="75"/>
      <c r="F458" s="75"/>
      <c r="G458" s="75"/>
      <c r="H458" s="75"/>
      <c r="I458" s="75"/>
    </row>
    <row r="459" spans="4:9">
      <c r="D459" s="75"/>
      <c r="E459" s="75"/>
      <c r="F459" s="75"/>
      <c r="G459" s="75"/>
      <c r="H459" s="75"/>
      <c r="I459" s="75"/>
    </row>
    <row r="460" spans="4:9">
      <c r="D460" s="75"/>
      <c r="E460" s="75"/>
      <c r="F460" s="75"/>
      <c r="G460" s="75"/>
      <c r="H460" s="75"/>
      <c r="I460" s="75"/>
    </row>
    <row r="461" spans="4:9">
      <c r="D461" s="75"/>
      <c r="E461" s="75"/>
      <c r="F461" s="75"/>
      <c r="G461" s="75"/>
      <c r="H461" s="75"/>
      <c r="I461" s="75"/>
    </row>
    <row r="462" spans="4:9">
      <c r="D462" s="75"/>
      <c r="E462" s="75"/>
      <c r="F462" s="75"/>
      <c r="G462" s="75"/>
      <c r="H462" s="75"/>
      <c r="I462" s="75"/>
    </row>
    <row r="463" spans="4:9">
      <c r="D463" s="75"/>
      <c r="E463" s="75"/>
      <c r="F463" s="75"/>
      <c r="G463" s="75"/>
      <c r="H463" s="75"/>
      <c r="I463" s="75"/>
    </row>
    <row r="464" spans="4:9">
      <c r="D464" s="75"/>
      <c r="E464" s="75"/>
      <c r="F464" s="75"/>
      <c r="G464" s="75"/>
      <c r="H464" s="75"/>
      <c r="I464" s="75"/>
    </row>
  </sheetData>
  <mergeCells count="19">
    <mergeCell ref="H1:I1"/>
    <mergeCell ref="A2:I2"/>
    <mergeCell ref="A3:G3"/>
    <mergeCell ref="A4:C4"/>
    <mergeCell ref="G4:I4"/>
    <mergeCell ref="A45:A52"/>
    <mergeCell ref="B58:B61"/>
    <mergeCell ref="A58:A61"/>
    <mergeCell ref="A65:C65"/>
    <mergeCell ref="A1:G1"/>
    <mergeCell ref="B54:B57"/>
    <mergeCell ref="A54:A57"/>
    <mergeCell ref="B7:B27"/>
    <mergeCell ref="A7:A27"/>
    <mergeCell ref="B28:B44"/>
    <mergeCell ref="A28:A44"/>
    <mergeCell ref="B45:B52"/>
    <mergeCell ref="B62:B64"/>
    <mergeCell ref="A62:A64"/>
  </mergeCells>
  <pageMargins left="0.7" right="0.45" top="0.5" bottom="0.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I42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11" sqref="A11:I13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592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116">
        <v>1</v>
      </c>
      <c r="B7" s="45" t="s">
        <v>17</v>
      </c>
      <c r="C7" s="45" t="s">
        <v>605</v>
      </c>
      <c r="D7" s="116">
        <v>3</v>
      </c>
      <c r="E7" s="116">
        <v>0</v>
      </c>
      <c r="F7" s="116">
        <v>0</v>
      </c>
      <c r="G7" s="116">
        <f>D7-F7</f>
        <v>3</v>
      </c>
      <c r="H7" s="116">
        <v>0</v>
      </c>
      <c r="I7" s="34"/>
    </row>
    <row r="8" spans="1:9" ht="24">
      <c r="A8" s="368">
        <v>2</v>
      </c>
      <c r="B8" s="356" t="s">
        <v>398</v>
      </c>
      <c r="C8" s="45" t="s">
        <v>852</v>
      </c>
      <c r="D8" s="116">
        <v>8</v>
      </c>
      <c r="E8" s="116">
        <v>0</v>
      </c>
      <c r="F8" s="116">
        <v>0</v>
      </c>
      <c r="G8" s="116">
        <f t="shared" ref="G8:G26" si="0">D8-F8</f>
        <v>8</v>
      </c>
      <c r="H8" s="116">
        <v>0</v>
      </c>
      <c r="I8" s="34"/>
    </row>
    <row r="9" spans="1:9" ht="24">
      <c r="A9" s="368"/>
      <c r="B9" s="356"/>
      <c r="C9" s="45" t="s">
        <v>606</v>
      </c>
      <c r="D9" s="116">
        <v>4</v>
      </c>
      <c r="E9" s="116">
        <v>0</v>
      </c>
      <c r="F9" s="116">
        <v>0</v>
      </c>
      <c r="G9" s="116">
        <f t="shared" si="0"/>
        <v>4</v>
      </c>
      <c r="H9" s="116">
        <v>0</v>
      </c>
      <c r="I9" s="34"/>
    </row>
    <row r="10" spans="1:9" ht="24">
      <c r="A10" s="368"/>
      <c r="B10" s="356"/>
      <c r="C10" s="113" t="s">
        <v>11</v>
      </c>
      <c r="D10" s="118">
        <f>SUM(D8:D9)</f>
        <v>12</v>
      </c>
      <c r="E10" s="118">
        <f t="shared" ref="E10:G10" si="1">SUM(E8:E9)</f>
        <v>0</v>
      </c>
      <c r="F10" s="118">
        <f t="shared" si="1"/>
        <v>0</v>
      </c>
      <c r="G10" s="118">
        <f t="shared" si="1"/>
        <v>12</v>
      </c>
      <c r="H10" s="118">
        <f>SUM(H8:H9)</f>
        <v>0</v>
      </c>
      <c r="I10" s="34"/>
    </row>
    <row r="11" spans="1:9" ht="24">
      <c r="A11" s="368">
        <v>3</v>
      </c>
      <c r="B11" s="356" t="s">
        <v>45</v>
      </c>
      <c r="C11" s="45" t="s">
        <v>607</v>
      </c>
      <c r="D11" s="116">
        <v>2</v>
      </c>
      <c r="E11" s="116">
        <v>0</v>
      </c>
      <c r="F11" s="116">
        <v>0</v>
      </c>
      <c r="G11" s="116">
        <f t="shared" si="0"/>
        <v>2</v>
      </c>
      <c r="H11" s="116">
        <v>0</v>
      </c>
      <c r="I11" s="34"/>
    </row>
    <row r="12" spans="1:9" ht="24">
      <c r="A12" s="368"/>
      <c r="B12" s="356"/>
      <c r="C12" s="45" t="s">
        <v>605</v>
      </c>
      <c r="D12" s="116">
        <v>3</v>
      </c>
      <c r="E12" s="116">
        <v>0</v>
      </c>
      <c r="F12" s="116">
        <v>0</v>
      </c>
      <c r="G12" s="116">
        <f t="shared" si="0"/>
        <v>3</v>
      </c>
      <c r="H12" s="116">
        <v>0</v>
      </c>
      <c r="I12" s="34"/>
    </row>
    <row r="13" spans="1:9" ht="24">
      <c r="A13" s="368"/>
      <c r="B13" s="356"/>
      <c r="C13" s="113" t="s">
        <v>11</v>
      </c>
      <c r="D13" s="118">
        <f>SUM(D11:D12)</f>
        <v>5</v>
      </c>
      <c r="E13" s="118">
        <f t="shared" ref="E13:H13" si="2">SUM(E11:E12)</f>
        <v>0</v>
      </c>
      <c r="F13" s="118">
        <f t="shared" si="2"/>
        <v>0</v>
      </c>
      <c r="G13" s="118">
        <f t="shared" si="2"/>
        <v>5</v>
      </c>
      <c r="H13" s="118">
        <f t="shared" si="2"/>
        <v>0</v>
      </c>
      <c r="I13" s="34"/>
    </row>
    <row r="14" spans="1:9" ht="24">
      <c r="A14" s="368">
        <v>4</v>
      </c>
      <c r="B14" s="356" t="s">
        <v>53</v>
      </c>
      <c r="C14" s="45" t="s">
        <v>853</v>
      </c>
      <c r="D14" s="116">
        <v>4</v>
      </c>
      <c r="E14" s="116">
        <v>0</v>
      </c>
      <c r="F14" s="116">
        <v>0</v>
      </c>
      <c r="G14" s="116">
        <f t="shared" si="0"/>
        <v>4</v>
      </c>
      <c r="H14" s="116">
        <v>0</v>
      </c>
      <c r="I14" s="34"/>
    </row>
    <row r="15" spans="1:9" ht="24">
      <c r="A15" s="368"/>
      <c r="B15" s="356"/>
      <c r="C15" s="45" t="s">
        <v>605</v>
      </c>
      <c r="D15" s="116">
        <v>7</v>
      </c>
      <c r="E15" s="116">
        <v>0</v>
      </c>
      <c r="F15" s="116">
        <v>0</v>
      </c>
      <c r="G15" s="116">
        <f t="shared" si="0"/>
        <v>7</v>
      </c>
      <c r="H15" s="116">
        <v>0</v>
      </c>
      <c r="I15" s="34"/>
    </row>
    <row r="16" spans="1:9" ht="24">
      <c r="A16" s="368"/>
      <c r="B16" s="356"/>
      <c r="C16" s="113" t="s">
        <v>11</v>
      </c>
      <c r="D16" s="118">
        <f>SUM(D14:D15)</f>
        <v>11</v>
      </c>
      <c r="E16" s="118">
        <f t="shared" ref="E16:H16" si="3">SUM(E14:E15)</f>
        <v>0</v>
      </c>
      <c r="F16" s="118">
        <f t="shared" si="3"/>
        <v>0</v>
      </c>
      <c r="G16" s="118">
        <f t="shared" si="3"/>
        <v>11</v>
      </c>
      <c r="H16" s="118">
        <f t="shared" si="3"/>
        <v>0</v>
      </c>
      <c r="I16" s="34"/>
    </row>
    <row r="17" spans="1:9" ht="24">
      <c r="A17" s="368">
        <v>5</v>
      </c>
      <c r="B17" s="356" t="s">
        <v>608</v>
      </c>
      <c r="C17" s="45" t="s">
        <v>93</v>
      </c>
      <c r="D17" s="116">
        <v>1</v>
      </c>
      <c r="E17" s="116">
        <v>0</v>
      </c>
      <c r="F17" s="116">
        <v>0</v>
      </c>
      <c r="G17" s="116">
        <f t="shared" si="0"/>
        <v>1</v>
      </c>
      <c r="H17" s="116">
        <v>0</v>
      </c>
      <c r="I17" s="34"/>
    </row>
    <row r="18" spans="1:9" ht="24">
      <c r="A18" s="368"/>
      <c r="B18" s="356"/>
      <c r="C18" s="45" t="s">
        <v>605</v>
      </c>
      <c r="D18" s="116">
        <v>1</v>
      </c>
      <c r="E18" s="116">
        <v>0</v>
      </c>
      <c r="F18" s="116">
        <v>0</v>
      </c>
      <c r="G18" s="116">
        <f t="shared" si="0"/>
        <v>1</v>
      </c>
      <c r="H18" s="116">
        <v>0</v>
      </c>
      <c r="I18" s="34"/>
    </row>
    <row r="19" spans="1:9" ht="24">
      <c r="A19" s="368"/>
      <c r="B19" s="356"/>
      <c r="C19" s="113" t="s">
        <v>11</v>
      </c>
      <c r="D19" s="118">
        <f>SUM(D17:D18)</f>
        <v>2</v>
      </c>
      <c r="E19" s="118">
        <f>SUM(E17:E18)</f>
        <v>0</v>
      </c>
      <c r="F19" s="118">
        <f>SUM(F17:F18)</f>
        <v>0</v>
      </c>
      <c r="G19" s="118">
        <f>SUM(G17:G18)</f>
        <v>2</v>
      </c>
      <c r="H19" s="118">
        <f>SUM(H17:H18)</f>
        <v>0</v>
      </c>
      <c r="I19" s="34"/>
    </row>
    <row r="20" spans="1:9" ht="24">
      <c r="A20" s="368">
        <v>6</v>
      </c>
      <c r="B20" s="356" t="s">
        <v>34</v>
      </c>
      <c r="C20" s="45" t="s">
        <v>609</v>
      </c>
      <c r="D20" s="116">
        <v>1</v>
      </c>
      <c r="E20" s="116">
        <v>0</v>
      </c>
      <c r="F20" s="116">
        <v>0</v>
      </c>
      <c r="G20" s="116">
        <f t="shared" si="0"/>
        <v>1</v>
      </c>
      <c r="H20" s="116">
        <v>0</v>
      </c>
      <c r="I20" s="34"/>
    </row>
    <row r="21" spans="1:9" ht="24">
      <c r="A21" s="368"/>
      <c r="B21" s="356"/>
      <c r="C21" s="45" t="s">
        <v>607</v>
      </c>
      <c r="D21" s="116">
        <v>11</v>
      </c>
      <c r="E21" s="116">
        <v>0</v>
      </c>
      <c r="F21" s="116">
        <v>0</v>
      </c>
      <c r="G21" s="116">
        <f t="shared" si="0"/>
        <v>11</v>
      </c>
      <c r="H21" s="116">
        <v>0</v>
      </c>
      <c r="I21" s="34"/>
    </row>
    <row r="22" spans="1:9" ht="24">
      <c r="A22" s="368"/>
      <c r="B22" s="356"/>
      <c r="C22" s="45" t="s">
        <v>854</v>
      </c>
      <c r="D22" s="116">
        <v>3</v>
      </c>
      <c r="E22" s="116">
        <v>0</v>
      </c>
      <c r="F22" s="116">
        <v>0</v>
      </c>
      <c r="G22" s="116">
        <f t="shared" si="0"/>
        <v>3</v>
      </c>
      <c r="H22" s="116">
        <v>0</v>
      </c>
      <c r="I22" s="34"/>
    </row>
    <row r="23" spans="1:9" ht="24">
      <c r="A23" s="368"/>
      <c r="B23" s="356"/>
      <c r="C23" s="45" t="s">
        <v>605</v>
      </c>
      <c r="D23" s="116">
        <v>3</v>
      </c>
      <c r="E23" s="116">
        <v>0</v>
      </c>
      <c r="F23" s="116">
        <v>0</v>
      </c>
      <c r="G23" s="116">
        <f t="shared" si="0"/>
        <v>3</v>
      </c>
      <c r="H23" s="116">
        <v>0</v>
      </c>
      <c r="I23" s="34"/>
    </row>
    <row r="24" spans="1:9" ht="24">
      <c r="A24" s="368"/>
      <c r="B24" s="356"/>
      <c r="C24" s="113" t="s">
        <v>11</v>
      </c>
      <c r="D24" s="118">
        <f>SUM(D20:D23)</f>
        <v>18</v>
      </c>
      <c r="E24" s="118">
        <f t="shared" ref="E24:H24" si="4">SUM(E20:E23)</f>
        <v>0</v>
      </c>
      <c r="F24" s="118">
        <f t="shared" si="4"/>
        <v>0</v>
      </c>
      <c r="G24" s="118">
        <f t="shared" si="4"/>
        <v>18</v>
      </c>
      <c r="H24" s="118">
        <f t="shared" si="4"/>
        <v>0</v>
      </c>
      <c r="I24" s="34"/>
    </row>
    <row r="25" spans="1:9" ht="24">
      <c r="A25" s="116">
        <v>7</v>
      </c>
      <c r="B25" s="45" t="s">
        <v>610</v>
      </c>
      <c r="C25" s="45" t="s">
        <v>605</v>
      </c>
      <c r="D25" s="116">
        <v>2</v>
      </c>
      <c r="E25" s="116">
        <v>0</v>
      </c>
      <c r="F25" s="116">
        <v>0</v>
      </c>
      <c r="G25" s="116">
        <v>2</v>
      </c>
      <c r="H25" s="116">
        <v>0</v>
      </c>
      <c r="I25" s="34"/>
    </row>
    <row r="26" spans="1:9" ht="24">
      <c r="A26" s="116">
        <v>8</v>
      </c>
      <c r="B26" s="20" t="s">
        <v>855</v>
      </c>
      <c r="C26" s="45" t="s">
        <v>605</v>
      </c>
      <c r="D26" s="116">
        <v>1</v>
      </c>
      <c r="E26" s="116">
        <v>0</v>
      </c>
      <c r="F26" s="116">
        <v>0</v>
      </c>
      <c r="G26" s="116">
        <f t="shared" si="0"/>
        <v>1</v>
      </c>
      <c r="H26" s="116">
        <v>0</v>
      </c>
      <c r="I26" s="34"/>
    </row>
    <row r="27" spans="1:9" ht="24">
      <c r="A27" s="369">
        <v>9</v>
      </c>
      <c r="B27" s="338" t="s">
        <v>455</v>
      </c>
      <c r="C27" s="45" t="s">
        <v>856</v>
      </c>
      <c r="D27" s="116">
        <v>3</v>
      </c>
      <c r="E27" s="116">
        <v>0</v>
      </c>
      <c r="F27" s="116">
        <v>0</v>
      </c>
      <c r="G27" s="116">
        <f>D27-F27</f>
        <v>3</v>
      </c>
      <c r="H27" s="116">
        <v>0</v>
      </c>
      <c r="I27" s="34"/>
    </row>
    <row r="28" spans="1:9" ht="24">
      <c r="A28" s="370"/>
      <c r="B28" s="339"/>
      <c r="C28" s="45" t="s">
        <v>857</v>
      </c>
      <c r="D28" s="116">
        <v>1</v>
      </c>
      <c r="E28" s="116">
        <v>0</v>
      </c>
      <c r="F28" s="116">
        <v>0</v>
      </c>
      <c r="G28" s="116">
        <f>D28-F28</f>
        <v>1</v>
      </c>
      <c r="H28" s="116">
        <v>0</v>
      </c>
      <c r="I28" s="34"/>
    </row>
    <row r="29" spans="1:9" ht="24">
      <c r="A29" s="371"/>
      <c r="B29" s="340"/>
      <c r="C29" s="45" t="s">
        <v>11</v>
      </c>
      <c r="D29" s="116">
        <v>4</v>
      </c>
      <c r="E29" s="116">
        <v>0</v>
      </c>
      <c r="F29" s="116">
        <v>0</v>
      </c>
      <c r="G29" s="116">
        <v>4</v>
      </c>
      <c r="H29" s="116">
        <v>0</v>
      </c>
      <c r="I29" s="34"/>
    </row>
    <row r="30" spans="1:9" ht="24" customHeight="1">
      <c r="A30" s="327" t="s">
        <v>743</v>
      </c>
      <c r="B30" s="327"/>
      <c r="C30" s="327"/>
      <c r="D30" s="150">
        <f>D7+D10+D13+D16+D19+D24+D25+D26+D29</f>
        <v>58</v>
      </c>
      <c r="E30" s="150">
        <f t="shared" ref="E30:H30" si="5">E7+E10+E13+E16+E19+E24+E25+E26+E29</f>
        <v>0</v>
      </c>
      <c r="F30" s="150">
        <f t="shared" si="5"/>
        <v>0</v>
      </c>
      <c r="G30" s="150">
        <f t="shared" si="5"/>
        <v>58</v>
      </c>
      <c r="H30" s="150">
        <f t="shared" si="5"/>
        <v>0</v>
      </c>
      <c r="I30" s="40"/>
    </row>
    <row r="31" spans="1:9" ht="24">
      <c r="A31" s="115"/>
      <c r="B31" s="37"/>
      <c r="C31" s="109"/>
      <c r="D31" s="115"/>
      <c r="E31" s="115"/>
      <c r="F31" s="115"/>
      <c r="G31" s="115"/>
      <c r="H31" s="115"/>
    </row>
    <row r="32" spans="1:9" ht="24">
      <c r="A32" s="115"/>
      <c r="B32" s="37"/>
      <c r="C32" s="109"/>
      <c r="D32" s="115"/>
      <c r="E32" s="115"/>
      <c r="F32" s="115"/>
      <c r="G32" s="115"/>
      <c r="H32" s="115"/>
    </row>
    <row r="33" spans="1:8" ht="24">
      <c r="A33" s="115"/>
      <c r="B33" s="37"/>
      <c r="C33" s="109"/>
      <c r="D33" s="115"/>
      <c r="E33" s="115"/>
      <c r="F33" s="115"/>
      <c r="G33" s="115"/>
      <c r="H33" s="115"/>
    </row>
    <row r="34" spans="1:8" ht="24">
      <c r="A34" s="115"/>
      <c r="B34" s="37"/>
      <c r="C34" s="109"/>
      <c r="D34" s="115"/>
      <c r="E34" s="115"/>
      <c r="F34" s="115"/>
      <c r="G34" s="115"/>
      <c r="H34" s="115"/>
    </row>
    <row r="35" spans="1:8" ht="24">
      <c r="A35" s="115"/>
      <c r="B35" s="37"/>
      <c r="C35" s="109"/>
      <c r="D35" s="115"/>
      <c r="E35" s="115"/>
      <c r="F35" s="115"/>
      <c r="G35" s="115"/>
      <c r="H35" s="115"/>
    </row>
    <row r="36" spans="1:8" ht="24">
      <c r="A36" s="115"/>
      <c r="B36" s="37"/>
      <c r="C36" s="109"/>
      <c r="D36" s="115"/>
      <c r="E36" s="115"/>
      <c r="F36" s="115"/>
      <c r="G36" s="115"/>
      <c r="H36" s="115"/>
    </row>
    <row r="37" spans="1:8" ht="24">
      <c r="A37" s="115"/>
      <c r="B37" s="37"/>
      <c r="C37" s="109"/>
      <c r="D37" s="115"/>
      <c r="E37" s="115"/>
      <c r="F37" s="115"/>
      <c r="G37" s="115"/>
      <c r="H37" s="115"/>
    </row>
    <row r="38" spans="1:8" ht="24">
      <c r="A38" s="115"/>
      <c r="B38" s="37"/>
      <c r="C38" s="109"/>
      <c r="D38" s="115"/>
      <c r="E38" s="115"/>
      <c r="F38" s="115"/>
      <c r="G38" s="115"/>
      <c r="H38" s="115"/>
    </row>
    <row r="39" spans="1:8" ht="24">
      <c r="A39" s="115"/>
      <c r="B39" s="37"/>
      <c r="C39" s="109"/>
      <c r="D39" s="115"/>
      <c r="E39" s="115"/>
      <c r="F39" s="115"/>
      <c r="G39" s="115"/>
      <c r="H39" s="115"/>
    </row>
    <row r="40" spans="1:8" ht="24">
      <c r="A40" s="115"/>
      <c r="B40" s="37"/>
      <c r="C40" s="109"/>
      <c r="D40" s="115"/>
      <c r="E40" s="115"/>
      <c r="F40" s="115"/>
      <c r="G40" s="115"/>
      <c r="H40" s="115"/>
    </row>
    <row r="41" spans="1:8" ht="24">
      <c r="A41" s="115"/>
      <c r="B41" s="37"/>
      <c r="C41" s="109"/>
      <c r="D41" s="115"/>
      <c r="E41" s="115"/>
      <c r="F41" s="115"/>
      <c r="G41" s="115"/>
      <c r="H41" s="115"/>
    </row>
    <row r="42" spans="1:8" ht="24">
      <c r="A42" s="115"/>
      <c r="B42" s="37"/>
      <c r="C42" s="109"/>
      <c r="D42" s="115"/>
      <c r="E42" s="115"/>
      <c r="F42" s="115"/>
      <c r="G42" s="115"/>
      <c r="H42" s="115"/>
    </row>
  </sheetData>
  <mergeCells count="19">
    <mergeCell ref="H1:I1"/>
    <mergeCell ref="A2:I2"/>
    <mergeCell ref="A3:G3"/>
    <mergeCell ref="A4:C4"/>
    <mergeCell ref="G4:I4"/>
    <mergeCell ref="A17:A19"/>
    <mergeCell ref="B20:B24"/>
    <mergeCell ref="A20:A24"/>
    <mergeCell ref="A30:C30"/>
    <mergeCell ref="A1:G1"/>
    <mergeCell ref="B8:B10"/>
    <mergeCell ref="A8:A10"/>
    <mergeCell ref="B11:B13"/>
    <mergeCell ref="A11:A13"/>
    <mergeCell ref="B14:B16"/>
    <mergeCell ref="A14:A16"/>
    <mergeCell ref="B17:B19"/>
    <mergeCell ref="B27:B29"/>
    <mergeCell ref="A27:A29"/>
  </mergeCells>
  <pageMargins left="0.7" right="0.45" top="0.5" bottom="0.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00000"/>
  </sheetPr>
  <dimension ref="A1:I353"/>
  <sheetViews>
    <sheetView workbookViewId="0">
      <pane xSplit="3" ySplit="6" topLeftCell="D64" activePane="bottomRight" state="frozen"/>
      <selection pane="topRight" activeCell="D1" sqref="D1"/>
      <selection pane="bottomLeft" activeCell="A8" sqref="A8"/>
      <selection pane="bottomRight" activeCell="A36" sqref="A36:I51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593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368">
        <v>1</v>
      </c>
      <c r="B7" s="356" t="s">
        <v>144</v>
      </c>
      <c r="C7" s="45" t="s">
        <v>1644</v>
      </c>
      <c r="D7" s="23">
        <v>3</v>
      </c>
      <c r="E7" s="23">
        <v>0</v>
      </c>
      <c r="F7" s="23">
        <v>0</v>
      </c>
      <c r="G7" s="23">
        <f>D7-E7</f>
        <v>3</v>
      </c>
      <c r="H7" s="23">
        <v>0</v>
      </c>
      <c r="I7" s="34"/>
    </row>
    <row r="8" spans="1:9" ht="24">
      <c r="A8" s="368"/>
      <c r="B8" s="356"/>
      <c r="C8" s="45" t="s">
        <v>793</v>
      </c>
      <c r="D8" s="23">
        <v>10</v>
      </c>
      <c r="E8" s="23">
        <v>1</v>
      </c>
      <c r="F8" s="23">
        <v>0</v>
      </c>
      <c r="G8" s="23">
        <f t="shared" ref="G8:G34" si="0">D8-E8</f>
        <v>9</v>
      </c>
      <c r="H8" s="23">
        <v>0</v>
      </c>
      <c r="I8" s="34"/>
    </row>
    <row r="9" spans="1:9" ht="24">
      <c r="A9" s="368"/>
      <c r="B9" s="356"/>
      <c r="C9" s="45" t="s">
        <v>64</v>
      </c>
      <c r="D9" s="23">
        <v>1</v>
      </c>
      <c r="E9" s="23">
        <v>0</v>
      </c>
      <c r="F9" s="23">
        <v>0</v>
      </c>
      <c r="G9" s="23">
        <f t="shared" si="0"/>
        <v>1</v>
      </c>
      <c r="H9" s="23">
        <v>0</v>
      </c>
      <c r="I9" s="34"/>
    </row>
    <row r="10" spans="1:9" ht="24">
      <c r="A10" s="368"/>
      <c r="B10" s="356"/>
      <c r="C10" s="45" t="s">
        <v>301</v>
      </c>
      <c r="D10" s="23">
        <v>3</v>
      </c>
      <c r="E10" s="23">
        <v>0</v>
      </c>
      <c r="F10" s="23">
        <v>0</v>
      </c>
      <c r="G10" s="23">
        <f t="shared" si="0"/>
        <v>3</v>
      </c>
      <c r="H10" s="23">
        <v>0</v>
      </c>
      <c r="I10" s="34"/>
    </row>
    <row r="11" spans="1:9" ht="24">
      <c r="A11" s="368"/>
      <c r="B11" s="356"/>
      <c r="C11" s="45" t="s">
        <v>594</v>
      </c>
      <c r="D11" s="23">
        <v>2</v>
      </c>
      <c r="E11" s="23">
        <v>0</v>
      </c>
      <c r="F11" s="23">
        <v>0</v>
      </c>
      <c r="G11" s="23">
        <f t="shared" si="0"/>
        <v>2</v>
      </c>
      <c r="H11" s="23">
        <v>0</v>
      </c>
      <c r="I11" s="34"/>
    </row>
    <row r="12" spans="1:9" ht="24">
      <c r="A12" s="368"/>
      <c r="B12" s="356"/>
      <c r="C12" s="45" t="s">
        <v>976</v>
      </c>
      <c r="D12" s="23">
        <v>1</v>
      </c>
      <c r="E12" s="23">
        <v>0</v>
      </c>
      <c r="F12" s="23">
        <v>0</v>
      </c>
      <c r="G12" s="23">
        <f t="shared" si="0"/>
        <v>1</v>
      </c>
      <c r="H12" s="23">
        <v>0</v>
      </c>
      <c r="I12" s="34"/>
    </row>
    <row r="13" spans="1:9" ht="24">
      <c r="A13" s="368"/>
      <c r="B13" s="356"/>
      <c r="C13" s="45" t="s">
        <v>1640</v>
      </c>
      <c r="D13" s="23">
        <v>1</v>
      </c>
      <c r="E13" s="23">
        <v>0</v>
      </c>
      <c r="F13" s="23">
        <v>0</v>
      </c>
      <c r="G13" s="23">
        <f t="shared" si="0"/>
        <v>1</v>
      </c>
      <c r="H13" s="23">
        <v>0</v>
      </c>
      <c r="I13" s="34"/>
    </row>
    <row r="14" spans="1:9" ht="24">
      <c r="A14" s="368"/>
      <c r="B14" s="356"/>
      <c r="C14" s="45" t="s">
        <v>977</v>
      </c>
      <c r="D14" s="23">
        <v>1</v>
      </c>
      <c r="E14" s="23">
        <v>0</v>
      </c>
      <c r="F14" s="23">
        <v>0</v>
      </c>
      <c r="G14" s="23">
        <f t="shared" si="0"/>
        <v>1</v>
      </c>
      <c r="H14" s="23">
        <v>0</v>
      </c>
      <c r="I14" s="34"/>
    </row>
    <row r="15" spans="1:9" ht="24">
      <c r="A15" s="368"/>
      <c r="B15" s="356"/>
      <c r="C15" s="45" t="s">
        <v>1641</v>
      </c>
      <c r="D15" s="23">
        <v>1</v>
      </c>
      <c r="E15" s="23">
        <v>0</v>
      </c>
      <c r="F15" s="23">
        <v>0</v>
      </c>
      <c r="G15" s="23">
        <f t="shared" si="0"/>
        <v>1</v>
      </c>
      <c r="H15" s="23">
        <v>0</v>
      </c>
      <c r="I15" s="34"/>
    </row>
    <row r="16" spans="1:9" ht="24">
      <c r="A16" s="368"/>
      <c r="B16" s="356"/>
      <c r="C16" s="45" t="s">
        <v>597</v>
      </c>
      <c r="D16" s="23">
        <v>2</v>
      </c>
      <c r="E16" s="23">
        <v>0</v>
      </c>
      <c r="F16" s="23">
        <v>0</v>
      </c>
      <c r="G16" s="23">
        <f t="shared" si="0"/>
        <v>2</v>
      </c>
      <c r="H16" s="23">
        <v>0</v>
      </c>
      <c r="I16" s="34"/>
    </row>
    <row r="17" spans="1:9" ht="24">
      <c r="A17" s="368"/>
      <c r="B17" s="356"/>
      <c r="C17" s="45" t="s">
        <v>984</v>
      </c>
      <c r="D17" s="23">
        <v>3</v>
      </c>
      <c r="E17" s="23">
        <v>0</v>
      </c>
      <c r="F17" s="23">
        <v>0</v>
      </c>
      <c r="G17" s="23">
        <f t="shared" si="0"/>
        <v>3</v>
      </c>
      <c r="H17" s="23">
        <v>0</v>
      </c>
      <c r="I17" s="34"/>
    </row>
    <row r="18" spans="1:9" ht="24">
      <c r="A18" s="368"/>
      <c r="B18" s="356"/>
      <c r="C18" s="45" t="s">
        <v>978</v>
      </c>
      <c r="D18" s="23">
        <v>2</v>
      </c>
      <c r="E18" s="23">
        <v>1</v>
      </c>
      <c r="F18" s="23">
        <v>0</v>
      </c>
      <c r="G18" s="23">
        <f t="shared" si="0"/>
        <v>1</v>
      </c>
      <c r="H18" s="23">
        <v>0</v>
      </c>
      <c r="I18" s="34"/>
    </row>
    <row r="19" spans="1:9" ht="24">
      <c r="A19" s="368"/>
      <c r="B19" s="356"/>
      <c r="C19" s="45" t="s">
        <v>1642</v>
      </c>
      <c r="D19" s="23">
        <v>1</v>
      </c>
      <c r="E19" s="23">
        <v>1</v>
      </c>
      <c r="F19" s="23">
        <v>0</v>
      </c>
      <c r="G19" s="23">
        <f t="shared" si="0"/>
        <v>0</v>
      </c>
      <c r="H19" s="23">
        <v>0</v>
      </c>
      <c r="I19" s="34"/>
    </row>
    <row r="20" spans="1:9" ht="24">
      <c r="A20" s="368"/>
      <c r="B20" s="356"/>
      <c r="C20" s="45" t="s">
        <v>1643</v>
      </c>
      <c r="D20" s="23">
        <v>1</v>
      </c>
      <c r="E20" s="23">
        <v>0</v>
      </c>
      <c r="F20" s="23">
        <v>0</v>
      </c>
      <c r="G20" s="23">
        <f t="shared" si="0"/>
        <v>1</v>
      </c>
      <c r="H20" s="23">
        <v>0</v>
      </c>
      <c r="I20" s="34"/>
    </row>
    <row r="21" spans="1:9" ht="24">
      <c r="A21" s="368"/>
      <c r="B21" s="356"/>
      <c r="C21" s="45" t="s">
        <v>477</v>
      </c>
      <c r="D21" s="23">
        <v>1</v>
      </c>
      <c r="E21" s="23">
        <v>0</v>
      </c>
      <c r="F21" s="23">
        <v>0</v>
      </c>
      <c r="G21" s="23">
        <f t="shared" si="0"/>
        <v>1</v>
      </c>
      <c r="H21" s="23">
        <v>0</v>
      </c>
      <c r="I21" s="34"/>
    </row>
    <row r="22" spans="1:9" ht="24">
      <c r="A22" s="368"/>
      <c r="B22" s="356"/>
      <c r="C22" s="45" t="s">
        <v>322</v>
      </c>
      <c r="D22" s="23">
        <v>1</v>
      </c>
      <c r="E22" s="23">
        <v>0</v>
      </c>
      <c r="F22" s="23">
        <v>0</v>
      </c>
      <c r="G22" s="23">
        <f t="shared" si="0"/>
        <v>1</v>
      </c>
      <c r="H22" s="23">
        <v>0</v>
      </c>
      <c r="I22" s="34"/>
    </row>
    <row r="23" spans="1:9" ht="24">
      <c r="A23" s="368"/>
      <c r="B23" s="356"/>
      <c r="C23" s="45" t="s">
        <v>790</v>
      </c>
      <c r="D23" s="23">
        <v>1</v>
      </c>
      <c r="E23" s="23">
        <v>1</v>
      </c>
      <c r="F23" s="23">
        <v>1</v>
      </c>
      <c r="G23" s="23">
        <f t="shared" si="0"/>
        <v>0</v>
      </c>
      <c r="H23" s="23">
        <v>0</v>
      </c>
      <c r="I23" s="34"/>
    </row>
    <row r="24" spans="1:9" ht="24">
      <c r="A24" s="368"/>
      <c r="B24" s="356"/>
      <c r="C24" s="45" t="s">
        <v>980</v>
      </c>
      <c r="D24" s="23">
        <v>3</v>
      </c>
      <c r="E24" s="23">
        <v>0</v>
      </c>
      <c r="F24" s="23">
        <v>0</v>
      </c>
      <c r="G24" s="23">
        <f t="shared" si="0"/>
        <v>3</v>
      </c>
      <c r="H24" s="23">
        <v>0</v>
      </c>
      <c r="I24" s="34"/>
    </row>
    <row r="25" spans="1:9" ht="24">
      <c r="A25" s="368"/>
      <c r="B25" s="356"/>
      <c r="C25" s="45" t="s">
        <v>981</v>
      </c>
      <c r="D25" s="23">
        <v>1</v>
      </c>
      <c r="E25" s="23">
        <v>0</v>
      </c>
      <c r="F25" s="23">
        <v>0</v>
      </c>
      <c r="G25" s="23">
        <f t="shared" si="0"/>
        <v>1</v>
      </c>
      <c r="H25" s="23">
        <v>0</v>
      </c>
      <c r="I25" s="34"/>
    </row>
    <row r="26" spans="1:9" ht="24">
      <c r="A26" s="368"/>
      <c r="B26" s="356"/>
      <c r="C26" s="45" t="s">
        <v>982</v>
      </c>
      <c r="D26" s="23">
        <v>1</v>
      </c>
      <c r="E26" s="23">
        <v>0</v>
      </c>
      <c r="F26" s="23">
        <v>0</v>
      </c>
      <c r="G26" s="23">
        <f t="shared" si="0"/>
        <v>1</v>
      </c>
      <c r="H26" s="23">
        <v>0</v>
      </c>
      <c r="I26" s="34"/>
    </row>
    <row r="27" spans="1:9" ht="24">
      <c r="A27" s="368"/>
      <c r="B27" s="356"/>
      <c r="C27" s="45" t="s">
        <v>791</v>
      </c>
      <c r="D27" s="23">
        <v>1</v>
      </c>
      <c r="E27" s="23">
        <v>0</v>
      </c>
      <c r="F27" s="23">
        <v>0</v>
      </c>
      <c r="G27" s="23">
        <f t="shared" si="0"/>
        <v>1</v>
      </c>
      <c r="H27" s="23">
        <v>0</v>
      </c>
      <c r="I27" s="34"/>
    </row>
    <row r="28" spans="1:9" ht="24">
      <c r="A28" s="368"/>
      <c r="B28" s="356"/>
      <c r="C28" s="45" t="s">
        <v>683</v>
      </c>
      <c r="D28" s="23">
        <v>1</v>
      </c>
      <c r="E28" s="23">
        <v>0</v>
      </c>
      <c r="F28" s="23">
        <v>0</v>
      </c>
      <c r="G28" s="23">
        <f t="shared" si="0"/>
        <v>1</v>
      </c>
      <c r="H28" s="23">
        <v>0</v>
      </c>
      <c r="I28" s="34"/>
    </row>
    <row r="29" spans="1:9" ht="24">
      <c r="A29" s="368"/>
      <c r="B29" s="356"/>
      <c r="C29" s="45" t="s">
        <v>792</v>
      </c>
      <c r="D29" s="23">
        <v>2</v>
      </c>
      <c r="E29" s="23">
        <v>2</v>
      </c>
      <c r="F29" s="23">
        <v>2</v>
      </c>
      <c r="G29" s="23">
        <f t="shared" si="0"/>
        <v>0</v>
      </c>
      <c r="H29" s="23">
        <v>0</v>
      </c>
      <c r="I29" s="34"/>
    </row>
    <row r="30" spans="1:9" ht="24">
      <c r="A30" s="368"/>
      <c r="B30" s="356"/>
      <c r="C30" s="45" t="s">
        <v>983</v>
      </c>
      <c r="D30" s="23">
        <v>2</v>
      </c>
      <c r="E30" s="23">
        <v>0</v>
      </c>
      <c r="F30" s="23">
        <v>0</v>
      </c>
      <c r="G30" s="23">
        <f t="shared" si="0"/>
        <v>2</v>
      </c>
      <c r="H30" s="23">
        <v>0</v>
      </c>
      <c r="I30" s="34"/>
    </row>
    <row r="31" spans="1:9" ht="24">
      <c r="A31" s="368"/>
      <c r="B31" s="356"/>
      <c r="C31" s="45" t="s">
        <v>326</v>
      </c>
      <c r="D31" s="23">
        <v>1</v>
      </c>
      <c r="E31" s="23">
        <v>0</v>
      </c>
      <c r="F31" s="23">
        <v>0</v>
      </c>
      <c r="G31" s="23">
        <f t="shared" si="0"/>
        <v>1</v>
      </c>
      <c r="H31" s="23">
        <v>0</v>
      </c>
      <c r="I31" s="34"/>
    </row>
    <row r="32" spans="1:9" ht="24">
      <c r="A32" s="368"/>
      <c r="B32" s="356"/>
      <c r="C32" s="45" t="s">
        <v>982</v>
      </c>
      <c r="D32" s="23">
        <v>3</v>
      </c>
      <c r="E32" s="23">
        <v>0</v>
      </c>
      <c r="F32" s="23">
        <v>0</v>
      </c>
      <c r="G32" s="23">
        <f t="shared" si="0"/>
        <v>3</v>
      </c>
      <c r="H32" s="23">
        <v>0</v>
      </c>
      <c r="I32" s="34"/>
    </row>
    <row r="33" spans="1:9" ht="24">
      <c r="A33" s="368"/>
      <c r="B33" s="356"/>
      <c r="C33" s="45" t="s">
        <v>985</v>
      </c>
      <c r="D33" s="23">
        <v>2</v>
      </c>
      <c r="E33" s="23">
        <v>0</v>
      </c>
      <c r="F33" s="23">
        <v>0</v>
      </c>
      <c r="G33" s="23">
        <f t="shared" si="0"/>
        <v>2</v>
      </c>
      <c r="H33" s="23">
        <v>0</v>
      </c>
      <c r="I33" s="34"/>
    </row>
    <row r="34" spans="1:9" ht="24">
      <c r="A34" s="368"/>
      <c r="B34" s="356"/>
      <c r="C34" s="45" t="s">
        <v>986</v>
      </c>
      <c r="D34" s="23">
        <v>1</v>
      </c>
      <c r="E34" s="23">
        <v>0</v>
      </c>
      <c r="F34" s="23">
        <v>0</v>
      </c>
      <c r="G34" s="23">
        <f t="shared" si="0"/>
        <v>1</v>
      </c>
      <c r="H34" s="23">
        <v>0</v>
      </c>
      <c r="I34" s="34"/>
    </row>
    <row r="35" spans="1:9" ht="24">
      <c r="A35" s="368"/>
      <c r="B35" s="356"/>
      <c r="C35" s="113" t="s">
        <v>11</v>
      </c>
      <c r="D35" s="24">
        <f>SUM(D7:D34)</f>
        <v>53</v>
      </c>
      <c r="E35" s="24">
        <f t="shared" ref="E35:H35" si="1">SUM(E7:E34)</f>
        <v>6</v>
      </c>
      <c r="F35" s="24">
        <f t="shared" si="1"/>
        <v>3</v>
      </c>
      <c r="G35" s="24">
        <f t="shared" si="1"/>
        <v>47</v>
      </c>
      <c r="H35" s="24">
        <f t="shared" si="1"/>
        <v>0</v>
      </c>
      <c r="I35" s="34"/>
    </row>
    <row r="36" spans="1:9" ht="24">
      <c r="A36" s="368">
        <v>2</v>
      </c>
      <c r="B36" s="356" t="s">
        <v>25</v>
      </c>
      <c r="C36" s="45" t="s">
        <v>598</v>
      </c>
      <c r="D36" s="23">
        <v>1</v>
      </c>
      <c r="E36" s="23">
        <v>0</v>
      </c>
      <c r="F36" s="23">
        <v>0</v>
      </c>
      <c r="G36" s="23">
        <f>D36-E36</f>
        <v>1</v>
      </c>
      <c r="H36" s="23">
        <v>0</v>
      </c>
      <c r="I36" s="34"/>
    </row>
    <row r="37" spans="1:9" ht="24">
      <c r="A37" s="368"/>
      <c r="B37" s="356"/>
      <c r="C37" s="45" t="s">
        <v>1645</v>
      </c>
      <c r="D37" s="23">
        <v>1</v>
      </c>
      <c r="E37" s="23">
        <v>0</v>
      </c>
      <c r="F37" s="23">
        <v>0</v>
      </c>
      <c r="G37" s="23">
        <f t="shared" ref="G37:G50" si="2">D37-E37</f>
        <v>1</v>
      </c>
      <c r="H37" s="23">
        <v>0</v>
      </c>
      <c r="I37" s="34"/>
    </row>
    <row r="38" spans="1:9" ht="24">
      <c r="A38" s="368"/>
      <c r="B38" s="356"/>
      <c r="C38" s="45" t="s">
        <v>596</v>
      </c>
      <c r="D38" s="23">
        <v>2</v>
      </c>
      <c r="E38" s="23">
        <v>1</v>
      </c>
      <c r="F38" s="23">
        <v>0</v>
      </c>
      <c r="G38" s="23">
        <f t="shared" si="2"/>
        <v>1</v>
      </c>
      <c r="H38" s="23">
        <v>0</v>
      </c>
      <c r="I38" s="34"/>
    </row>
    <row r="39" spans="1:9" ht="24">
      <c r="A39" s="368"/>
      <c r="B39" s="356"/>
      <c r="C39" s="45" t="s">
        <v>987</v>
      </c>
      <c r="D39" s="23">
        <v>6</v>
      </c>
      <c r="E39" s="23">
        <v>0</v>
      </c>
      <c r="F39" s="23">
        <v>0</v>
      </c>
      <c r="G39" s="23">
        <f t="shared" si="2"/>
        <v>6</v>
      </c>
      <c r="H39" s="23">
        <v>0</v>
      </c>
      <c r="I39" s="34"/>
    </row>
    <row r="40" spans="1:9" ht="24">
      <c r="A40" s="368"/>
      <c r="B40" s="356"/>
      <c r="C40" s="45" t="s">
        <v>599</v>
      </c>
      <c r="D40" s="23">
        <v>1</v>
      </c>
      <c r="E40" s="23">
        <v>0</v>
      </c>
      <c r="F40" s="23">
        <v>0</v>
      </c>
      <c r="G40" s="23">
        <f t="shared" si="2"/>
        <v>1</v>
      </c>
      <c r="H40" s="23">
        <v>0</v>
      </c>
      <c r="I40" s="34"/>
    </row>
    <row r="41" spans="1:9" ht="24">
      <c r="A41" s="368"/>
      <c r="B41" s="356"/>
      <c r="C41" s="45" t="s">
        <v>794</v>
      </c>
      <c r="D41" s="23">
        <v>1</v>
      </c>
      <c r="E41" s="23">
        <v>0</v>
      </c>
      <c r="F41" s="23">
        <v>0</v>
      </c>
      <c r="G41" s="23">
        <f t="shared" si="2"/>
        <v>1</v>
      </c>
      <c r="H41" s="23">
        <v>0</v>
      </c>
      <c r="I41" s="34"/>
    </row>
    <row r="42" spans="1:9" ht="24">
      <c r="A42" s="368"/>
      <c r="B42" s="356"/>
      <c r="C42" s="45" t="s">
        <v>595</v>
      </c>
      <c r="D42" s="23">
        <v>1</v>
      </c>
      <c r="E42" s="23">
        <v>0</v>
      </c>
      <c r="F42" s="23">
        <v>0</v>
      </c>
      <c r="G42" s="23">
        <f t="shared" si="2"/>
        <v>1</v>
      </c>
      <c r="H42" s="23">
        <v>0</v>
      </c>
      <c r="I42" s="34"/>
    </row>
    <row r="43" spans="1:9" ht="24">
      <c r="A43" s="368"/>
      <c r="B43" s="356"/>
      <c r="C43" s="45" t="s">
        <v>988</v>
      </c>
      <c r="D43" s="23">
        <v>2</v>
      </c>
      <c r="E43" s="23">
        <v>0</v>
      </c>
      <c r="F43" s="23">
        <v>0</v>
      </c>
      <c r="G43" s="23">
        <f t="shared" si="2"/>
        <v>2</v>
      </c>
      <c r="H43" s="23">
        <v>0</v>
      </c>
      <c r="I43" s="34"/>
    </row>
    <row r="44" spans="1:9" ht="24">
      <c r="A44" s="368"/>
      <c r="B44" s="356"/>
      <c r="C44" s="45" t="s">
        <v>795</v>
      </c>
      <c r="D44" s="23">
        <v>1</v>
      </c>
      <c r="E44" s="23">
        <v>0</v>
      </c>
      <c r="F44" s="23">
        <v>0</v>
      </c>
      <c r="G44" s="23">
        <f t="shared" si="2"/>
        <v>1</v>
      </c>
      <c r="H44" s="23">
        <v>0</v>
      </c>
      <c r="I44" s="34"/>
    </row>
    <row r="45" spans="1:9" ht="24">
      <c r="A45" s="368"/>
      <c r="B45" s="356"/>
      <c r="C45" s="45" t="s">
        <v>1646</v>
      </c>
      <c r="D45" s="23">
        <v>1</v>
      </c>
      <c r="E45" s="23">
        <v>0</v>
      </c>
      <c r="F45" s="23">
        <v>0</v>
      </c>
      <c r="G45" s="23">
        <f t="shared" si="2"/>
        <v>1</v>
      </c>
      <c r="H45" s="23">
        <v>0</v>
      </c>
      <c r="I45" s="34"/>
    </row>
    <row r="46" spans="1:9" ht="24">
      <c r="A46" s="368"/>
      <c r="B46" s="356"/>
      <c r="C46" s="45" t="s">
        <v>1648</v>
      </c>
      <c r="D46" s="23">
        <v>2</v>
      </c>
      <c r="E46" s="23">
        <v>0</v>
      </c>
      <c r="F46" s="23">
        <v>0</v>
      </c>
      <c r="G46" s="23">
        <f t="shared" si="2"/>
        <v>2</v>
      </c>
      <c r="H46" s="23">
        <v>0</v>
      </c>
      <c r="I46" s="34"/>
    </row>
    <row r="47" spans="1:9" ht="24">
      <c r="A47" s="368"/>
      <c r="B47" s="356"/>
      <c r="C47" s="45" t="s">
        <v>1647</v>
      </c>
      <c r="D47" s="23">
        <v>1</v>
      </c>
      <c r="E47" s="23">
        <v>0</v>
      </c>
      <c r="F47" s="23">
        <v>0</v>
      </c>
      <c r="G47" s="23">
        <f t="shared" si="2"/>
        <v>1</v>
      </c>
      <c r="H47" s="23">
        <v>0</v>
      </c>
      <c r="I47" s="34"/>
    </row>
    <row r="48" spans="1:9" ht="24">
      <c r="A48" s="368"/>
      <c r="B48" s="356"/>
      <c r="C48" s="45" t="s">
        <v>989</v>
      </c>
      <c r="D48" s="23">
        <v>1</v>
      </c>
      <c r="E48" s="23">
        <v>0</v>
      </c>
      <c r="F48" s="23">
        <v>0</v>
      </c>
      <c r="G48" s="23">
        <f t="shared" si="2"/>
        <v>1</v>
      </c>
      <c r="H48" s="23">
        <v>0</v>
      </c>
      <c r="I48" s="34"/>
    </row>
    <row r="49" spans="1:9" ht="24">
      <c r="A49" s="368"/>
      <c r="B49" s="356"/>
      <c r="C49" s="45" t="s">
        <v>796</v>
      </c>
      <c r="D49" s="23">
        <v>1</v>
      </c>
      <c r="E49" s="23">
        <v>0</v>
      </c>
      <c r="F49" s="23">
        <v>0</v>
      </c>
      <c r="G49" s="23">
        <f t="shared" si="2"/>
        <v>1</v>
      </c>
      <c r="H49" s="23">
        <v>0</v>
      </c>
      <c r="I49" s="34"/>
    </row>
    <row r="50" spans="1:9" ht="24">
      <c r="A50" s="368"/>
      <c r="B50" s="356"/>
      <c r="C50" s="45" t="s">
        <v>797</v>
      </c>
      <c r="D50" s="23">
        <v>1</v>
      </c>
      <c r="E50" s="23">
        <v>1</v>
      </c>
      <c r="F50" s="23">
        <v>0</v>
      </c>
      <c r="G50" s="23">
        <f t="shared" si="2"/>
        <v>0</v>
      </c>
      <c r="H50" s="23">
        <v>0</v>
      </c>
      <c r="I50" s="34"/>
    </row>
    <row r="51" spans="1:9" ht="24">
      <c r="A51" s="368"/>
      <c r="B51" s="356"/>
      <c r="C51" s="113" t="s">
        <v>11</v>
      </c>
      <c r="D51" s="24">
        <f>SUM(D36:D50)</f>
        <v>23</v>
      </c>
      <c r="E51" s="24">
        <f t="shared" ref="E51:H51" si="3">SUM(E36:E50)</f>
        <v>2</v>
      </c>
      <c r="F51" s="24">
        <f t="shared" si="3"/>
        <v>0</v>
      </c>
      <c r="G51" s="24">
        <f t="shared" si="3"/>
        <v>21</v>
      </c>
      <c r="H51" s="24">
        <f t="shared" si="3"/>
        <v>0</v>
      </c>
      <c r="I51" s="34"/>
    </row>
    <row r="52" spans="1:9" ht="24">
      <c r="A52" s="369">
        <v>3</v>
      </c>
      <c r="B52" s="338" t="s">
        <v>19</v>
      </c>
      <c r="C52" s="45" t="s">
        <v>990</v>
      </c>
      <c r="D52" s="23">
        <v>1</v>
      </c>
      <c r="E52" s="23">
        <v>0</v>
      </c>
      <c r="F52" s="23">
        <v>0</v>
      </c>
      <c r="G52" s="23">
        <f>D52-E52</f>
        <v>1</v>
      </c>
      <c r="H52" s="23">
        <v>0</v>
      </c>
      <c r="I52" s="34"/>
    </row>
    <row r="53" spans="1:9" ht="24">
      <c r="A53" s="370"/>
      <c r="B53" s="339"/>
      <c r="C53" s="45" t="s">
        <v>991</v>
      </c>
      <c r="D53" s="23">
        <v>13</v>
      </c>
      <c r="E53" s="23">
        <v>6</v>
      </c>
      <c r="F53" s="23">
        <v>5</v>
      </c>
      <c r="G53" s="23">
        <f t="shared" ref="G53:G59" si="4">D53-E53</f>
        <v>7</v>
      </c>
      <c r="H53" s="23">
        <v>0</v>
      </c>
      <c r="I53" s="34"/>
    </row>
    <row r="54" spans="1:9" ht="24">
      <c r="A54" s="370"/>
      <c r="B54" s="339"/>
      <c r="C54" s="45" t="s">
        <v>992</v>
      </c>
      <c r="D54" s="23">
        <v>1</v>
      </c>
      <c r="E54" s="23">
        <v>0</v>
      </c>
      <c r="F54" s="23">
        <v>0</v>
      </c>
      <c r="G54" s="23">
        <f t="shared" si="4"/>
        <v>1</v>
      </c>
      <c r="H54" s="23">
        <v>0</v>
      </c>
      <c r="I54" s="34"/>
    </row>
    <row r="55" spans="1:9" ht="24">
      <c r="A55" s="371"/>
      <c r="B55" s="340"/>
      <c r="C55" s="113" t="s">
        <v>11</v>
      </c>
      <c r="D55" s="24">
        <f>SUM(D52:D54)</f>
        <v>15</v>
      </c>
      <c r="E55" s="24">
        <f t="shared" ref="E55:H55" si="5">SUM(E52:E54)</f>
        <v>6</v>
      </c>
      <c r="F55" s="24">
        <f t="shared" si="5"/>
        <v>5</v>
      </c>
      <c r="G55" s="24">
        <f t="shared" si="5"/>
        <v>9</v>
      </c>
      <c r="H55" s="24">
        <f t="shared" si="5"/>
        <v>0</v>
      </c>
      <c r="I55" s="34"/>
    </row>
    <row r="56" spans="1:9" ht="24">
      <c r="A56" s="369">
        <v>4</v>
      </c>
      <c r="B56" s="338" t="s">
        <v>16</v>
      </c>
      <c r="C56" s="45" t="s">
        <v>595</v>
      </c>
      <c r="D56" s="23">
        <v>2</v>
      </c>
      <c r="E56" s="23">
        <v>0</v>
      </c>
      <c r="F56" s="23">
        <v>0</v>
      </c>
      <c r="G56" s="23">
        <f t="shared" si="4"/>
        <v>2</v>
      </c>
      <c r="H56" s="23">
        <v>0</v>
      </c>
      <c r="I56" s="34"/>
    </row>
    <row r="57" spans="1:9" ht="24">
      <c r="A57" s="370"/>
      <c r="B57" s="339"/>
      <c r="C57" s="45" t="s">
        <v>993</v>
      </c>
      <c r="D57" s="23">
        <v>2</v>
      </c>
      <c r="E57" s="23">
        <v>1</v>
      </c>
      <c r="F57" s="23">
        <v>1</v>
      </c>
      <c r="G57" s="23">
        <f t="shared" si="4"/>
        <v>1</v>
      </c>
      <c r="H57" s="23">
        <v>0</v>
      </c>
      <c r="I57" s="34"/>
    </row>
    <row r="58" spans="1:9" ht="24">
      <c r="A58" s="370"/>
      <c r="B58" s="339"/>
      <c r="C58" s="45" t="s">
        <v>982</v>
      </c>
      <c r="D58" s="23">
        <v>1</v>
      </c>
      <c r="E58" s="23">
        <v>0</v>
      </c>
      <c r="F58" s="23">
        <v>0</v>
      </c>
      <c r="G58" s="23">
        <f t="shared" si="4"/>
        <v>1</v>
      </c>
      <c r="H58" s="23">
        <v>0</v>
      </c>
      <c r="I58" s="34"/>
    </row>
    <row r="59" spans="1:9" ht="24">
      <c r="A59" s="370"/>
      <c r="B59" s="339"/>
      <c r="C59" s="45" t="s">
        <v>326</v>
      </c>
      <c r="D59" s="23">
        <v>1</v>
      </c>
      <c r="E59" s="23">
        <v>0</v>
      </c>
      <c r="F59" s="23">
        <v>0</v>
      </c>
      <c r="G59" s="23">
        <f t="shared" si="4"/>
        <v>1</v>
      </c>
      <c r="H59" s="23">
        <v>0</v>
      </c>
      <c r="I59" s="34"/>
    </row>
    <row r="60" spans="1:9" ht="24">
      <c r="A60" s="371"/>
      <c r="B60" s="340"/>
      <c r="C60" s="113" t="s">
        <v>11</v>
      </c>
      <c r="D60" s="24">
        <f>SUM(D56:D59)</f>
        <v>6</v>
      </c>
      <c r="E60" s="24">
        <f t="shared" ref="E60:H60" si="6">SUM(E56:E59)</f>
        <v>1</v>
      </c>
      <c r="F60" s="24">
        <f t="shared" si="6"/>
        <v>1</v>
      </c>
      <c r="G60" s="24">
        <f t="shared" si="6"/>
        <v>5</v>
      </c>
      <c r="H60" s="24">
        <f t="shared" si="6"/>
        <v>0</v>
      </c>
      <c r="I60" s="34"/>
    </row>
    <row r="61" spans="1:9" ht="24">
      <c r="A61" s="369">
        <v>5</v>
      </c>
      <c r="B61" s="338" t="s">
        <v>27</v>
      </c>
      <c r="C61" s="45" t="s">
        <v>1649</v>
      </c>
      <c r="D61" s="23">
        <v>2</v>
      </c>
      <c r="E61" s="23">
        <v>1</v>
      </c>
      <c r="F61" s="23">
        <v>0</v>
      </c>
      <c r="G61" s="23">
        <f>D61-E61</f>
        <v>1</v>
      </c>
      <c r="H61" s="23">
        <v>0</v>
      </c>
      <c r="I61" s="34"/>
    </row>
    <row r="62" spans="1:9" ht="24">
      <c r="A62" s="370"/>
      <c r="B62" s="339"/>
      <c r="C62" s="45" t="s">
        <v>994</v>
      </c>
      <c r="D62" s="23">
        <v>2</v>
      </c>
      <c r="E62" s="23">
        <v>0</v>
      </c>
      <c r="F62" s="23">
        <v>0</v>
      </c>
      <c r="G62" s="23">
        <f>D62-E62</f>
        <v>2</v>
      </c>
      <c r="H62" s="23">
        <v>0</v>
      </c>
      <c r="I62" s="34"/>
    </row>
    <row r="63" spans="1:9" ht="24">
      <c r="A63" s="371"/>
      <c r="B63" s="340"/>
      <c r="C63" s="113" t="s">
        <v>11</v>
      </c>
      <c r="D63" s="24">
        <f>SUM(D61:D62)</f>
        <v>4</v>
      </c>
      <c r="E63" s="24">
        <f t="shared" ref="E63:H63" si="7">SUM(E61:E62)</f>
        <v>1</v>
      </c>
      <c r="F63" s="24">
        <f t="shared" si="7"/>
        <v>0</v>
      </c>
      <c r="G63" s="24">
        <f t="shared" si="7"/>
        <v>3</v>
      </c>
      <c r="H63" s="24">
        <f t="shared" si="7"/>
        <v>0</v>
      </c>
      <c r="I63" s="34"/>
    </row>
    <row r="64" spans="1:9" ht="24">
      <c r="A64" s="369">
        <v>6</v>
      </c>
      <c r="B64" s="338" t="s">
        <v>110</v>
      </c>
      <c r="C64" s="45" t="s">
        <v>995</v>
      </c>
      <c r="D64" s="23">
        <v>10</v>
      </c>
      <c r="E64" s="23">
        <v>1</v>
      </c>
      <c r="F64" s="23">
        <v>1</v>
      </c>
      <c r="G64" s="23">
        <f t="shared" ref="G64:G65" si="8">D64-E64</f>
        <v>9</v>
      </c>
      <c r="H64" s="23">
        <v>0</v>
      </c>
      <c r="I64" s="34"/>
    </row>
    <row r="65" spans="1:9" ht="24">
      <c r="A65" s="370"/>
      <c r="B65" s="339"/>
      <c r="C65" s="45" t="s">
        <v>1650</v>
      </c>
      <c r="D65" s="23">
        <v>1</v>
      </c>
      <c r="E65" s="23">
        <v>0</v>
      </c>
      <c r="F65" s="23">
        <v>0</v>
      </c>
      <c r="G65" s="23">
        <f t="shared" si="8"/>
        <v>1</v>
      </c>
      <c r="H65" s="23">
        <v>0</v>
      </c>
      <c r="I65" s="34"/>
    </row>
    <row r="66" spans="1:9" ht="24">
      <c r="A66" s="371"/>
      <c r="B66" s="340"/>
      <c r="C66" s="113" t="s">
        <v>11</v>
      </c>
      <c r="D66" s="24">
        <f>SUM(D64:D65)</f>
        <v>11</v>
      </c>
      <c r="E66" s="24">
        <f t="shared" ref="E66:H66" si="9">SUM(E64:E65)</f>
        <v>1</v>
      </c>
      <c r="F66" s="24">
        <f t="shared" si="9"/>
        <v>1</v>
      </c>
      <c r="G66" s="24">
        <f t="shared" si="9"/>
        <v>10</v>
      </c>
      <c r="H66" s="24">
        <f t="shared" si="9"/>
        <v>0</v>
      </c>
      <c r="I66" s="34"/>
    </row>
    <row r="67" spans="1:9" ht="24">
      <c r="A67" s="211">
        <v>7</v>
      </c>
      <c r="B67" s="210" t="s">
        <v>20</v>
      </c>
      <c r="C67" s="45" t="s">
        <v>979</v>
      </c>
      <c r="D67" s="23">
        <v>2</v>
      </c>
      <c r="E67" s="23">
        <v>0</v>
      </c>
      <c r="F67" s="23">
        <v>0</v>
      </c>
      <c r="G67" s="23">
        <f>D67-E67</f>
        <v>2</v>
      </c>
      <c r="H67" s="23">
        <v>0</v>
      </c>
      <c r="I67" s="34"/>
    </row>
    <row r="68" spans="1:9" ht="24">
      <c r="A68" s="211">
        <v>8</v>
      </c>
      <c r="B68" s="210" t="s">
        <v>17</v>
      </c>
      <c r="C68" s="45" t="s">
        <v>798</v>
      </c>
      <c r="D68" s="23">
        <v>7</v>
      </c>
      <c r="E68" s="23">
        <v>0</v>
      </c>
      <c r="F68" s="23">
        <v>0</v>
      </c>
      <c r="G68" s="23">
        <f>D68-E68</f>
        <v>7</v>
      </c>
      <c r="H68" s="23">
        <v>0</v>
      </c>
      <c r="I68" s="34"/>
    </row>
    <row r="69" spans="1:9" ht="24" customHeight="1">
      <c r="A69" s="327" t="s">
        <v>743</v>
      </c>
      <c r="B69" s="327"/>
      <c r="C69" s="327"/>
      <c r="D69" s="150">
        <f>D35+D51+D55+D60+D63+D66+D67+D68</f>
        <v>121</v>
      </c>
      <c r="E69" s="150">
        <f t="shared" ref="E69:H69" si="10">E35+E51+E55+E60+E63+E66+E67+E68</f>
        <v>17</v>
      </c>
      <c r="F69" s="150">
        <f t="shared" si="10"/>
        <v>10</v>
      </c>
      <c r="G69" s="150">
        <f t="shared" si="10"/>
        <v>104</v>
      </c>
      <c r="H69" s="150">
        <f t="shared" si="10"/>
        <v>0</v>
      </c>
      <c r="I69" s="40"/>
    </row>
    <row r="70" spans="1:9" ht="24">
      <c r="A70" s="115"/>
      <c r="B70" s="109"/>
      <c r="C70" s="109"/>
      <c r="D70" s="108"/>
      <c r="E70" s="108"/>
      <c r="F70" s="108"/>
      <c r="G70" s="108"/>
      <c r="H70" s="108"/>
    </row>
    <row r="71" spans="1:9" ht="24">
      <c r="A71" s="115"/>
      <c r="B71" s="109"/>
      <c r="C71" s="109"/>
      <c r="D71" s="108"/>
      <c r="E71" s="108"/>
      <c r="F71" s="108"/>
      <c r="G71" s="108"/>
      <c r="H71" s="108"/>
    </row>
    <row r="72" spans="1:9" ht="24">
      <c r="A72" s="115"/>
      <c r="B72" s="109"/>
      <c r="C72" s="109"/>
      <c r="D72" s="108"/>
      <c r="E72" s="108"/>
      <c r="F72" s="108"/>
      <c r="G72" s="108"/>
      <c r="H72" s="108"/>
    </row>
    <row r="73" spans="1:9" ht="24">
      <c r="A73" s="115"/>
      <c r="B73" s="109"/>
      <c r="C73" s="109"/>
      <c r="D73" s="108"/>
      <c r="E73" s="108"/>
      <c r="F73" s="108"/>
      <c r="G73" s="108"/>
      <c r="H73" s="108"/>
    </row>
    <row r="74" spans="1:9" ht="24">
      <c r="A74" s="115"/>
      <c r="B74" s="109"/>
      <c r="C74" s="109"/>
      <c r="D74" s="108"/>
      <c r="E74" s="108"/>
      <c r="F74" s="108"/>
      <c r="G74" s="108"/>
      <c r="H74" s="108"/>
    </row>
    <row r="75" spans="1:9" ht="24">
      <c r="A75" s="115"/>
      <c r="B75" s="109"/>
      <c r="C75" s="109"/>
      <c r="D75" s="108"/>
      <c r="E75" s="108"/>
      <c r="F75" s="108"/>
      <c r="G75" s="108"/>
      <c r="H75" s="108"/>
    </row>
    <row r="76" spans="1:9" ht="24">
      <c r="A76" s="115"/>
      <c r="B76" s="109"/>
      <c r="C76" s="109"/>
      <c r="D76" s="108"/>
      <c r="E76" s="108"/>
      <c r="F76" s="108"/>
      <c r="G76" s="108"/>
      <c r="H76" s="108"/>
    </row>
    <row r="77" spans="1:9" ht="24">
      <c r="A77" s="115"/>
      <c r="B77" s="109"/>
      <c r="C77" s="109"/>
      <c r="D77" s="108"/>
      <c r="E77" s="108"/>
      <c r="F77" s="108"/>
      <c r="G77" s="108"/>
      <c r="H77" s="108"/>
    </row>
    <row r="78" spans="1:9" ht="24">
      <c r="A78" s="115"/>
      <c r="B78" s="109"/>
      <c r="C78" s="109"/>
      <c r="D78" s="108"/>
      <c r="E78" s="108"/>
      <c r="F78" s="108"/>
      <c r="G78" s="108"/>
      <c r="H78" s="108"/>
    </row>
    <row r="79" spans="1:9" ht="24">
      <c r="A79" s="115"/>
      <c r="B79" s="109"/>
      <c r="C79" s="109"/>
      <c r="D79" s="108"/>
      <c r="E79" s="108"/>
      <c r="F79" s="108"/>
      <c r="G79" s="108"/>
      <c r="H79" s="108"/>
    </row>
    <row r="80" spans="1:9" ht="24">
      <c r="A80" s="115"/>
      <c r="B80" s="109"/>
      <c r="C80" s="109"/>
      <c r="D80" s="108"/>
      <c r="E80" s="108"/>
      <c r="F80" s="108"/>
      <c r="G80" s="108"/>
      <c r="H80" s="108"/>
    </row>
    <row r="81" spans="1:8" ht="24">
      <c r="A81" s="115"/>
      <c r="B81" s="109"/>
      <c r="C81" s="109"/>
      <c r="D81" s="108"/>
      <c r="E81" s="108"/>
      <c r="F81" s="108"/>
      <c r="G81" s="108"/>
      <c r="H81" s="108"/>
    </row>
    <row r="82" spans="1:8" ht="24">
      <c r="A82" s="115"/>
      <c r="B82" s="109"/>
      <c r="C82" s="109"/>
      <c r="D82" s="108"/>
      <c r="E82" s="108"/>
      <c r="F82" s="108"/>
      <c r="G82" s="108"/>
      <c r="H82" s="108"/>
    </row>
    <row r="83" spans="1:8" ht="24">
      <c r="A83" s="115"/>
      <c r="B83" s="109"/>
      <c r="C83" s="109"/>
      <c r="D83" s="108"/>
      <c r="E83" s="108"/>
      <c r="F83" s="108"/>
      <c r="G83" s="108"/>
      <c r="H83" s="108"/>
    </row>
    <row r="84" spans="1:8" ht="24">
      <c r="A84" s="115"/>
      <c r="B84" s="109"/>
      <c r="C84" s="109"/>
      <c r="D84" s="108"/>
      <c r="E84" s="108"/>
      <c r="F84" s="108"/>
      <c r="G84" s="108"/>
      <c r="H84" s="108"/>
    </row>
    <row r="85" spans="1:8" ht="24">
      <c r="A85" s="115"/>
      <c r="B85" s="109"/>
      <c r="C85" s="109"/>
      <c r="D85" s="108"/>
      <c r="E85" s="108"/>
      <c r="F85" s="108"/>
      <c r="G85" s="108"/>
      <c r="H85" s="108"/>
    </row>
    <row r="86" spans="1:8" ht="24">
      <c r="A86" s="115"/>
      <c r="B86" s="109"/>
      <c r="C86" s="109"/>
      <c r="D86" s="108"/>
      <c r="E86" s="108"/>
      <c r="F86" s="108"/>
      <c r="G86" s="108"/>
      <c r="H86" s="108"/>
    </row>
    <row r="87" spans="1:8" ht="24">
      <c r="A87" s="115"/>
      <c r="B87" s="109"/>
      <c r="C87" s="109"/>
      <c r="D87" s="108"/>
      <c r="E87" s="108"/>
      <c r="F87" s="108"/>
      <c r="G87" s="108"/>
      <c r="H87" s="108"/>
    </row>
    <row r="88" spans="1:8" ht="24">
      <c r="A88" s="115"/>
      <c r="B88" s="109"/>
      <c r="C88" s="109"/>
      <c r="D88" s="108"/>
      <c r="E88" s="108"/>
      <c r="F88" s="108"/>
      <c r="G88" s="108"/>
      <c r="H88" s="108"/>
    </row>
    <row r="89" spans="1:8" ht="24">
      <c r="A89" s="115"/>
      <c r="B89" s="109"/>
      <c r="C89" s="109"/>
      <c r="D89" s="108"/>
      <c r="E89" s="108"/>
      <c r="F89" s="108"/>
      <c r="G89" s="108"/>
      <c r="H89" s="108"/>
    </row>
    <row r="90" spans="1:8" ht="24">
      <c r="A90" s="115"/>
      <c r="B90" s="109"/>
      <c r="C90" s="109"/>
      <c r="D90" s="108"/>
      <c r="E90" s="108"/>
      <c r="F90" s="108"/>
      <c r="G90" s="108"/>
      <c r="H90" s="108"/>
    </row>
    <row r="91" spans="1:8" ht="24">
      <c r="A91" s="115"/>
      <c r="B91" s="109"/>
      <c r="C91" s="109"/>
      <c r="D91" s="108"/>
      <c r="E91" s="108"/>
      <c r="F91" s="108"/>
      <c r="G91" s="108"/>
      <c r="H91" s="108"/>
    </row>
    <row r="92" spans="1:8" ht="24">
      <c r="A92" s="115"/>
      <c r="B92" s="109"/>
      <c r="C92" s="109"/>
      <c r="D92" s="108"/>
      <c r="E92" s="108"/>
      <c r="F92" s="108"/>
      <c r="G92" s="108"/>
      <c r="H92" s="108"/>
    </row>
    <row r="93" spans="1:8" ht="24">
      <c r="A93" s="115"/>
      <c r="B93" s="109"/>
      <c r="C93" s="109"/>
      <c r="D93" s="108"/>
      <c r="E93" s="108"/>
      <c r="F93" s="108"/>
      <c r="G93" s="108"/>
      <c r="H93" s="108"/>
    </row>
    <row r="94" spans="1:8" ht="24">
      <c r="A94" s="115"/>
      <c r="B94" s="109"/>
      <c r="C94" s="109"/>
      <c r="D94" s="108"/>
      <c r="E94" s="108"/>
      <c r="F94" s="108"/>
      <c r="G94" s="108"/>
      <c r="H94" s="108"/>
    </row>
    <row r="95" spans="1:8" ht="24">
      <c r="A95" s="115"/>
      <c r="B95" s="109"/>
      <c r="C95" s="109"/>
      <c r="D95" s="108"/>
      <c r="E95" s="108"/>
      <c r="F95" s="108"/>
      <c r="G95" s="108"/>
      <c r="H95" s="108"/>
    </row>
    <row r="96" spans="1:8" ht="24">
      <c r="A96" s="115"/>
      <c r="B96" s="109"/>
      <c r="C96" s="109"/>
      <c r="D96" s="108"/>
      <c r="E96" s="108"/>
      <c r="F96" s="108"/>
      <c r="G96" s="108"/>
      <c r="H96" s="108"/>
    </row>
    <row r="97" spans="1:8" ht="24">
      <c r="A97" s="115"/>
      <c r="B97" s="109"/>
      <c r="C97" s="109"/>
      <c r="D97" s="108"/>
      <c r="E97" s="108"/>
      <c r="F97" s="108"/>
      <c r="G97" s="108"/>
      <c r="H97" s="108"/>
    </row>
    <row r="98" spans="1:8" ht="24">
      <c r="A98" s="115"/>
      <c r="B98" s="109"/>
      <c r="C98" s="109"/>
      <c r="D98" s="108"/>
      <c r="E98" s="108"/>
      <c r="F98" s="108"/>
      <c r="G98" s="108"/>
      <c r="H98" s="108"/>
    </row>
    <row r="99" spans="1:8" ht="24">
      <c r="A99" s="115"/>
      <c r="B99" s="109"/>
      <c r="C99" s="109"/>
      <c r="D99" s="108"/>
      <c r="E99" s="108"/>
      <c r="F99" s="108"/>
      <c r="G99" s="108"/>
      <c r="H99" s="108"/>
    </row>
    <row r="100" spans="1:8" ht="24">
      <c r="A100" s="115"/>
      <c r="B100" s="109"/>
      <c r="C100" s="109"/>
      <c r="D100" s="108"/>
      <c r="E100" s="108"/>
      <c r="F100" s="108"/>
      <c r="G100" s="108"/>
      <c r="H100" s="108"/>
    </row>
    <row r="101" spans="1:8" ht="24">
      <c r="A101" s="115"/>
      <c r="B101" s="109"/>
      <c r="C101" s="109"/>
      <c r="D101" s="108"/>
      <c r="E101" s="108"/>
      <c r="F101" s="108"/>
      <c r="G101" s="108"/>
      <c r="H101" s="108"/>
    </row>
    <row r="102" spans="1:8" ht="24">
      <c r="A102" s="115"/>
      <c r="B102" s="109"/>
      <c r="C102" s="109"/>
      <c r="D102" s="108"/>
      <c r="E102" s="108"/>
      <c r="F102" s="108"/>
      <c r="G102" s="108"/>
      <c r="H102" s="108"/>
    </row>
    <row r="103" spans="1:8" ht="24">
      <c r="A103" s="115"/>
      <c r="B103" s="109"/>
      <c r="C103" s="109"/>
      <c r="D103" s="108"/>
      <c r="E103" s="108"/>
      <c r="F103" s="108"/>
      <c r="G103" s="108"/>
      <c r="H103" s="108"/>
    </row>
    <row r="104" spans="1:8" ht="24">
      <c r="A104" s="115"/>
      <c r="B104" s="109"/>
      <c r="C104" s="109"/>
      <c r="D104" s="108"/>
      <c r="E104" s="108"/>
      <c r="F104" s="108"/>
      <c r="G104" s="108"/>
      <c r="H104" s="108"/>
    </row>
    <row r="105" spans="1:8" ht="24">
      <c r="A105" s="115"/>
      <c r="B105" s="109"/>
      <c r="C105" s="109"/>
      <c r="D105" s="108"/>
      <c r="E105" s="108"/>
      <c r="F105" s="108"/>
      <c r="G105" s="108"/>
      <c r="H105" s="108"/>
    </row>
    <row r="106" spans="1:8" ht="24">
      <c r="A106" s="115"/>
      <c r="B106" s="109"/>
      <c r="C106" s="109"/>
      <c r="D106" s="108"/>
      <c r="E106" s="108"/>
      <c r="F106" s="108"/>
      <c r="G106" s="108"/>
      <c r="H106" s="108"/>
    </row>
    <row r="107" spans="1:8" ht="24">
      <c r="A107" s="115"/>
      <c r="B107" s="109"/>
      <c r="C107" s="109"/>
      <c r="D107" s="108"/>
      <c r="E107" s="108"/>
      <c r="F107" s="108"/>
      <c r="G107" s="108"/>
      <c r="H107" s="108"/>
    </row>
    <row r="108" spans="1:8" ht="24">
      <c r="A108" s="115"/>
      <c r="B108" s="109"/>
      <c r="C108" s="109"/>
      <c r="D108" s="108"/>
      <c r="E108" s="108"/>
      <c r="F108" s="108"/>
      <c r="G108" s="108"/>
      <c r="H108" s="108"/>
    </row>
    <row r="109" spans="1:8" ht="24">
      <c r="A109" s="115"/>
      <c r="B109" s="109"/>
      <c r="C109" s="109"/>
      <c r="D109" s="108"/>
      <c r="E109" s="108"/>
      <c r="F109" s="108"/>
      <c r="G109" s="108"/>
      <c r="H109" s="108"/>
    </row>
    <row r="110" spans="1:8" ht="24">
      <c r="A110" s="115"/>
      <c r="B110" s="109"/>
      <c r="C110" s="109"/>
      <c r="D110" s="108"/>
      <c r="E110" s="108"/>
      <c r="F110" s="108"/>
      <c r="G110" s="108"/>
      <c r="H110" s="108"/>
    </row>
    <row r="111" spans="1:8" ht="24">
      <c r="A111" s="115"/>
      <c r="B111" s="109"/>
      <c r="C111" s="109"/>
      <c r="D111" s="108"/>
      <c r="E111" s="108"/>
      <c r="F111" s="108"/>
      <c r="G111" s="108"/>
      <c r="H111" s="108"/>
    </row>
    <row r="112" spans="1:8" ht="24">
      <c r="A112" s="115"/>
      <c r="B112" s="109"/>
      <c r="C112" s="109"/>
      <c r="D112" s="108"/>
      <c r="E112" s="108"/>
      <c r="F112" s="108"/>
      <c r="G112" s="108"/>
      <c r="H112" s="108"/>
    </row>
    <row r="113" spans="1:8" ht="24">
      <c r="A113" s="115"/>
      <c r="B113" s="109"/>
      <c r="C113" s="109"/>
      <c r="D113" s="108"/>
      <c r="E113" s="108"/>
      <c r="F113" s="108"/>
      <c r="G113" s="108"/>
      <c r="H113" s="108"/>
    </row>
    <row r="114" spans="1:8" ht="24">
      <c r="A114" s="115"/>
      <c r="B114" s="109"/>
      <c r="C114" s="109"/>
      <c r="D114" s="108"/>
      <c r="E114" s="108"/>
      <c r="F114" s="108"/>
      <c r="G114" s="108"/>
      <c r="H114" s="108"/>
    </row>
    <row r="115" spans="1:8" ht="24">
      <c r="A115" s="115"/>
      <c r="B115" s="109"/>
      <c r="C115" s="109"/>
      <c r="D115" s="108"/>
      <c r="E115" s="108"/>
      <c r="F115" s="108"/>
      <c r="G115" s="108"/>
      <c r="H115" s="108"/>
    </row>
    <row r="116" spans="1:8" ht="24">
      <c r="A116" s="115"/>
      <c r="B116" s="109"/>
      <c r="C116" s="109"/>
      <c r="D116" s="108"/>
      <c r="E116" s="108"/>
      <c r="F116" s="108"/>
      <c r="G116" s="108"/>
      <c r="H116" s="108"/>
    </row>
    <row r="117" spans="1:8" ht="24">
      <c r="A117" s="115"/>
      <c r="B117" s="109"/>
      <c r="C117" s="109"/>
      <c r="D117" s="108"/>
      <c r="E117" s="108"/>
      <c r="F117" s="108"/>
      <c r="G117" s="108"/>
      <c r="H117" s="108"/>
    </row>
    <row r="118" spans="1:8" ht="24">
      <c r="A118" s="115"/>
      <c r="B118" s="109"/>
      <c r="C118" s="109"/>
      <c r="D118" s="108"/>
      <c r="E118" s="108"/>
      <c r="F118" s="108"/>
      <c r="G118" s="108"/>
      <c r="H118" s="108"/>
    </row>
    <row r="119" spans="1:8" ht="24">
      <c r="A119" s="115"/>
      <c r="B119" s="109"/>
      <c r="C119" s="109"/>
      <c r="D119" s="108"/>
      <c r="E119" s="108"/>
      <c r="F119" s="108"/>
      <c r="G119" s="108"/>
      <c r="H119" s="108"/>
    </row>
    <row r="120" spans="1:8" ht="24">
      <c r="A120" s="115"/>
      <c r="B120" s="109"/>
      <c r="C120" s="109"/>
      <c r="D120" s="108"/>
      <c r="E120" s="108"/>
      <c r="F120" s="108"/>
      <c r="G120" s="108"/>
      <c r="H120" s="108"/>
    </row>
    <row r="121" spans="1:8" ht="24">
      <c r="A121" s="115"/>
      <c r="B121" s="109"/>
      <c r="C121" s="109"/>
      <c r="D121" s="108"/>
      <c r="E121" s="108"/>
      <c r="F121" s="108"/>
      <c r="G121" s="108"/>
      <c r="H121" s="108"/>
    </row>
    <row r="122" spans="1:8" ht="24">
      <c r="A122" s="115"/>
      <c r="B122" s="109"/>
      <c r="C122" s="109"/>
      <c r="D122" s="108"/>
      <c r="E122" s="108"/>
      <c r="F122" s="108"/>
      <c r="G122" s="108"/>
      <c r="H122" s="108"/>
    </row>
    <row r="123" spans="1:8" ht="24">
      <c r="A123" s="115"/>
      <c r="B123" s="109"/>
      <c r="C123" s="109"/>
      <c r="D123" s="108"/>
      <c r="E123" s="108"/>
      <c r="F123" s="108"/>
      <c r="G123" s="108"/>
      <c r="H123" s="108"/>
    </row>
    <row r="124" spans="1:8" ht="24">
      <c r="A124" s="115"/>
      <c r="B124" s="109"/>
      <c r="C124" s="109"/>
      <c r="D124" s="108"/>
      <c r="E124" s="108"/>
      <c r="F124" s="108"/>
      <c r="G124" s="108"/>
      <c r="H124" s="108"/>
    </row>
    <row r="125" spans="1:8" ht="24">
      <c r="A125" s="115"/>
      <c r="B125" s="109"/>
      <c r="C125" s="109"/>
      <c r="D125" s="108"/>
      <c r="E125" s="108"/>
      <c r="F125" s="108"/>
      <c r="G125" s="108"/>
      <c r="H125" s="108"/>
    </row>
    <row r="126" spans="1:8" ht="24">
      <c r="A126" s="115"/>
      <c r="B126" s="109"/>
      <c r="C126" s="109"/>
      <c r="D126" s="108"/>
      <c r="E126" s="108"/>
      <c r="F126" s="108"/>
      <c r="G126" s="108"/>
      <c r="H126" s="108"/>
    </row>
    <row r="127" spans="1:8" ht="24">
      <c r="A127" s="115"/>
      <c r="B127" s="109"/>
      <c r="C127" s="109"/>
      <c r="D127" s="108"/>
      <c r="E127" s="108"/>
      <c r="F127" s="108"/>
      <c r="G127" s="108"/>
      <c r="H127" s="108"/>
    </row>
    <row r="128" spans="1:8" ht="24">
      <c r="A128" s="115"/>
      <c r="B128" s="109"/>
      <c r="C128" s="109"/>
      <c r="D128" s="108"/>
      <c r="E128" s="108"/>
      <c r="F128" s="108"/>
      <c r="G128" s="108"/>
      <c r="H128" s="108"/>
    </row>
    <row r="129" spans="1:8" ht="24">
      <c r="A129" s="115"/>
      <c r="B129" s="109"/>
      <c r="C129" s="109"/>
      <c r="D129" s="108"/>
      <c r="E129" s="108"/>
      <c r="F129" s="108"/>
      <c r="G129" s="108"/>
      <c r="H129" s="108"/>
    </row>
    <row r="130" spans="1:8" ht="24">
      <c r="A130" s="115"/>
      <c r="B130" s="109"/>
      <c r="C130" s="109"/>
      <c r="D130" s="108"/>
      <c r="E130" s="108"/>
      <c r="F130" s="108"/>
      <c r="G130" s="108"/>
      <c r="H130" s="108"/>
    </row>
    <row r="131" spans="1:8" ht="24">
      <c r="A131" s="115"/>
      <c r="B131" s="109"/>
      <c r="C131" s="109"/>
      <c r="D131" s="108"/>
      <c r="E131" s="108"/>
      <c r="F131" s="108"/>
      <c r="G131" s="108"/>
      <c r="H131" s="108"/>
    </row>
    <row r="132" spans="1:8" ht="24">
      <c r="A132" s="115"/>
      <c r="B132" s="109"/>
      <c r="C132" s="109"/>
      <c r="D132" s="108"/>
      <c r="E132" s="108"/>
      <c r="F132" s="108"/>
      <c r="G132" s="108"/>
      <c r="H132" s="108"/>
    </row>
    <row r="133" spans="1:8" ht="24">
      <c r="A133" s="115"/>
      <c r="B133" s="109"/>
      <c r="C133" s="109"/>
      <c r="D133" s="108"/>
      <c r="E133" s="108"/>
      <c r="F133" s="108"/>
      <c r="G133" s="108"/>
      <c r="H133" s="108"/>
    </row>
    <row r="134" spans="1:8" ht="24">
      <c r="A134" s="115"/>
      <c r="B134" s="109"/>
      <c r="C134" s="109"/>
      <c r="D134" s="108"/>
      <c r="E134" s="108"/>
      <c r="F134" s="108"/>
      <c r="G134" s="108"/>
      <c r="H134" s="108"/>
    </row>
    <row r="135" spans="1:8" ht="24">
      <c r="A135" s="115"/>
      <c r="B135" s="109"/>
      <c r="C135" s="109"/>
      <c r="D135" s="108"/>
      <c r="E135" s="108"/>
      <c r="F135" s="108"/>
      <c r="G135" s="108"/>
      <c r="H135" s="108"/>
    </row>
    <row r="136" spans="1:8" ht="24">
      <c r="A136" s="115"/>
      <c r="B136" s="109"/>
      <c r="C136" s="109"/>
      <c r="D136" s="108"/>
      <c r="E136" s="108"/>
      <c r="F136" s="108"/>
      <c r="G136" s="108"/>
      <c r="H136" s="108"/>
    </row>
    <row r="137" spans="1:8" ht="24">
      <c r="A137" s="115"/>
      <c r="B137" s="109"/>
      <c r="C137" s="109"/>
      <c r="D137" s="108"/>
      <c r="E137" s="108"/>
      <c r="F137" s="108"/>
      <c r="G137" s="108"/>
      <c r="H137" s="108"/>
    </row>
    <row r="138" spans="1:8" ht="24">
      <c r="A138" s="115"/>
      <c r="B138" s="109"/>
      <c r="C138" s="109"/>
      <c r="D138" s="108"/>
      <c r="E138" s="108"/>
      <c r="F138" s="108"/>
      <c r="G138" s="108"/>
      <c r="H138" s="108"/>
    </row>
    <row r="139" spans="1:8" ht="24">
      <c r="A139" s="115"/>
      <c r="B139" s="109"/>
      <c r="C139" s="109"/>
      <c r="D139" s="108"/>
      <c r="E139" s="108"/>
      <c r="F139" s="108"/>
      <c r="G139" s="108"/>
      <c r="H139" s="108"/>
    </row>
    <row r="140" spans="1:8" ht="24">
      <c r="A140" s="115"/>
      <c r="B140" s="109"/>
      <c r="C140" s="109"/>
      <c r="D140" s="108"/>
      <c r="E140" s="108"/>
      <c r="F140" s="108"/>
      <c r="G140" s="108"/>
      <c r="H140" s="108"/>
    </row>
    <row r="141" spans="1:8" ht="24">
      <c r="A141" s="115"/>
      <c r="B141" s="109"/>
      <c r="C141" s="109"/>
      <c r="D141" s="108"/>
      <c r="E141" s="108"/>
      <c r="F141" s="108"/>
      <c r="G141" s="108"/>
      <c r="H141" s="108"/>
    </row>
    <row r="142" spans="1:8" ht="24">
      <c r="A142" s="115"/>
      <c r="B142" s="109"/>
      <c r="C142" s="109"/>
      <c r="D142" s="108"/>
      <c r="E142" s="108"/>
      <c r="F142" s="108"/>
      <c r="G142" s="108"/>
      <c r="H142" s="108"/>
    </row>
    <row r="143" spans="1:8" ht="24">
      <c r="A143" s="115"/>
      <c r="B143" s="109"/>
      <c r="C143" s="109"/>
      <c r="D143" s="108"/>
      <c r="E143" s="108"/>
      <c r="F143" s="108"/>
      <c r="G143" s="108"/>
      <c r="H143" s="108"/>
    </row>
    <row r="144" spans="1:8" ht="24">
      <c r="A144" s="115"/>
      <c r="B144" s="109"/>
      <c r="C144" s="109"/>
      <c r="D144" s="108"/>
      <c r="E144" s="108"/>
      <c r="F144" s="108"/>
      <c r="G144" s="108"/>
      <c r="H144" s="108"/>
    </row>
    <row r="145" spans="1:8" ht="24">
      <c r="A145" s="96"/>
      <c r="B145" s="109"/>
      <c r="C145" s="109"/>
      <c r="D145" s="108"/>
      <c r="E145" s="108"/>
      <c r="F145" s="108"/>
      <c r="G145" s="108"/>
      <c r="H145" s="108"/>
    </row>
    <row r="146" spans="1:8" ht="24">
      <c r="A146" s="96"/>
      <c r="B146" s="109"/>
      <c r="C146" s="109"/>
      <c r="D146" s="108"/>
      <c r="E146" s="108"/>
      <c r="F146" s="108"/>
      <c r="G146" s="108"/>
      <c r="H146" s="108"/>
    </row>
    <row r="147" spans="1:8" ht="24">
      <c r="A147" s="96"/>
      <c r="B147" s="109"/>
      <c r="C147" s="109"/>
      <c r="D147" s="108"/>
      <c r="E147" s="108"/>
      <c r="F147" s="108"/>
      <c r="G147" s="108"/>
      <c r="H147" s="108"/>
    </row>
    <row r="148" spans="1:8" ht="24">
      <c r="A148" s="96"/>
      <c r="B148" s="109"/>
      <c r="C148" s="109"/>
      <c r="D148" s="108"/>
      <c r="E148" s="108"/>
      <c r="F148" s="108"/>
      <c r="G148" s="108"/>
      <c r="H148" s="108"/>
    </row>
    <row r="149" spans="1:8" ht="24">
      <c r="A149" s="96"/>
      <c r="B149" s="109"/>
      <c r="C149" s="109"/>
      <c r="D149" s="108"/>
      <c r="E149" s="108"/>
      <c r="F149" s="108"/>
      <c r="G149" s="108"/>
      <c r="H149" s="108"/>
    </row>
    <row r="150" spans="1:8" ht="24">
      <c r="A150" s="96"/>
      <c r="B150" s="109"/>
      <c r="C150" s="109"/>
      <c r="D150" s="108"/>
      <c r="E150" s="108"/>
      <c r="F150" s="108"/>
      <c r="G150" s="108"/>
      <c r="H150" s="108"/>
    </row>
    <row r="151" spans="1:8" ht="24">
      <c r="A151" s="96"/>
      <c r="B151" s="109"/>
      <c r="C151" s="109"/>
      <c r="D151" s="108"/>
      <c r="E151" s="108"/>
      <c r="F151" s="108"/>
      <c r="G151" s="108"/>
      <c r="H151" s="108"/>
    </row>
    <row r="152" spans="1:8" ht="24">
      <c r="A152" s="96"/>
      <c r="B152" s="109"/>
      <c r="C152" s="109"/>
      <c r="D152" s="108"/>
      <c r="E152" s="108"/>
      <c r="F152" s="108"/>
      <c r="G152" s="108"/>
      <c r="H152" s="108"/>
    </row>
    <row r="153" spans="1:8" ht="24">
      <c r="A153" s="96"/>
      <c r="B153" s="109"/>
      <c r="C153" s="109"/>
      <c r="D153" s="108"/>
      <c r="E153" s="108"/>
      <c r="F153" s="108"/>
      <c r="G153" s="108"/>
      <c r="H153" s="108"/>
    </row>
    <row r="154" spans="1:8" ht="24">
      <c r="A154" s="96"/>
      <c r="B154" s="109"/>
      <c r="C154" s="109"/>
      <c r="D154" s="108"/>
      <c r="E154" s="108"/>
      <c r="F154" s="108"/>
      <c r="G154" s="108"/>
      <c r="H154" s="108"/>
    </row>
    <row r="155" spans="1:8" ht="24">
      <c r="A155" s="96"/>
      <c r="B155" s="109"/>
      <c r="C155" s="109"/>
      <c r="D155" s="108"/>
      <c r="E155" s="108"/>
      <c r="F155" s="108"/>
      <c r="G155" s="108"/>
      <c r="H155" s="108"/>
    </row>
    <row r="156" spans="1:8" ht="24">
      <c r="A156" s="96"/>
      <c r="B156" s="109"/>
      <c r="C156" s="109"/>
      <c r="D156" s="108"/>
      <c r="E156" s="108"/>
      <c r="F156" s="108"/>
      <c r="G156" s="108"/>
      <c r="H156" s="108"/>
    </row>
    <row r="157" spans="1:8" ht="24">
      <c r="A157" s="96"/>
      <c r="B157" s="109"/>
      <c r="C157" s="109"/>
      <c r="D157" s="108"/>
      <c r="E157" s="108"/>
      <c r="F157" s="108"/>
      <c r="G157" s="108"/>
      <c r="H157" s="108"/>
    </row>
    <row r="158" spans="1:8" ht="24">
      <c r="A158" s="96"/>
      <c r="B158" s="109"/>
      <c r="C158" s="109"/>
      <c r="D158" s="108"/>
      <c r="E158" s="108"/>
      <c r="F158" s="108"/>
      <c r="G158" s="108"/>
      <c r="H158" s="108"/>
    </row>
    <row r="159" spans="1:8" ht="24">
      <c r="A159" s="96"/>
      <c r="B159" s="109"/>
      <c r="C159" s="109"/>
      <c r="D159" s="108"/>
      <c r="E159" s="108"/>
      <c r="F159" s="108"/>
      <c r="G159" s="108"/>
      <c r="H159" s="108"/>
    </row>
    <row r="160" spans="1:8" ht="24">
      <c r="A160" s="96"/>
      <c r="B160" s="109"/>
      <c r="C160" s="109"/>
      <c r="D160" s="108"/>
      <c r="E160" s="108"/>
      <c r="F160" s="108"/>
      <c r="G160" s="108"/>
      <c r="H160" s="108"/>
    </row>
    <row r="161" spans="1:8" ht="24">
      <c r="A161" s="96"/>
      <c r="B161" s="109"/>
      <c r="C161" s="109"/>
      <c r="D161" s="108"/>
      <c r="E161" s="108"/>
      <c r="F161" s="108"/>
      <c r="G161" s="108"/>
      <c r="H161" s="108"/>
    </row>
    <row r="162" spans="1:8" ht="24">
      <c r="A162" s="96"/>
      <c r="B162" s="109"/>
      <c r="C162" s="109"/>
      <c r="D162" s="108"/>
      <c r="E162" s="108"/>
      <c r="F162" s="108"/>
      <c r="G162" s="108"/>
      <c r="H162" s="108"/>
    </row>
    <row r="163" spans="1:8" ht="24">
      <c r="A163" s="96"/>
      <c r="B163" s="109"/>
      <c r="C163" s="109"/>
      <c r="D163" s="108"/>
      <c r="E163" s="108"/>
      <c r="F163" s="108"/>
      <c r="G163" s="108"/>
      <c r="H163" s="108"/>
    </row>
    <row r="164" spans="1:8" ht="24">
      <c r="A164" s="96"/>
      <c r="B164" s="109"/>
      <c r="C164" s="109"/>
      <c r="D164" s="108"/>
      <c r="E164" s="108"/>
      <c r="F164" s="108"/>
      <c r="G164" s="108"/>
      <c r="H164" s="108"/>
    </row>
    <row r="165" spans="1:8" ht="24">
      <c r="A165" s="96"/>
      <c r="B165" s="109"/>
      <c r="C165" s="109"/>
      <c r="D165" s="108"/>
      <c r="E165" s="108"/>
      <c r="F165" s="108"/>
      <c r="G165" s="108"/>
      <c r="H165" s="108"/>
    </row>
    <row r="166" spans="1:8" ht="24">
      <c r="A166" s="96"/>
      <c r="B166" s="109"/>
      <c r="C166" s="109"/>
      <c r="D166" s="108"/>
      <c r="E166" s="108"/>
      <c r="F166" s="108"/>
      <c r="G166" s="108"/>
      <c r="H166" s="108"/>
    </row>
    <row r="167" spans="1:8" ht="24">
      <c r="A167" s="96"/>
      <c r="B167" s="109"/>
      <c r="C167" s="109"/>
      <c r="D167" s="108"/>
      <c r="E167" s="108"/>
      <c r="F167" s="108"/>
      <c r="G167" s="108"/>
      <c r="H167" s="108"/>
    </row>
    <row r="168" spans="1:8" ht="24">
      <c r="A168" s="96"/>
      <c r="B168" s="109"/>
      <c r="C168" s="109"/>
      <c r="D168" s="108"/>
      <c r="E168" s="108"/>
      <c r="F168" s="108"/>
      <c r="G168" s="108"/>
      <c r="H168" s="108"/>
    </row>
    <row r="169" spans="1:8" ht="24">
      <c r="A169" s="96"/>
      <c r="B169" s="109"/>
      <c r="C169" s="109"/>
      <c r="D169" s="108"/>
      <c r="E169" s="108"/>
      <c r="F169" s="108"/>
      <c r="G169" s="108"/>
      <c r="H169" s="108"/>
    </row>
    <row r="170" spans="1:8" ht="24">
      <c r="A170" s="96"/>
      <c r="B170" s="109"/>
      <c r="C170" s="109"/>
      <c r="D170" s="108"/>
      <c r="E170" s="108"/>
      <c r="F170" s="108"/>
      <c r="G170" s="108"/>
      <c r="H170" s="108"/>
    </row>
    <row r="171" spans="1:8" ht="24">
      <c r="A171" s="96"/>
      <c r="B171" s="109"/>
      <c r="C171" s="109"/>
      <c r="D171" s="108"/>
      <c r="E171" s="108"/>
      <c r="F171" s="108"/>
      <c r="G171" s="108"/>
      <c r="H171" s="108"/>
    </row>
    <row r="172" spans="1:8" ht="24">
      <c r="A172" s="96"/>
      <c r="B172" s="109"/>
      <c r="C172" s="109"/>
      <c r="D172" s="108"/>
      <c r="E172" s="108"/>
      <c r="F172" s="108"/>
      <c r="G172" s="108"/>
      <c r="H172" s="108"/>
    </row>
    <row r="173" spans="1:8" ht="24">
      <c r="A173" s="96"/>
      <c r="B173" s="109"/>
      <c r="C173" s="109"/>
      <c r="D173" s="108"/>
      <c r="E173" s="108"/>
      <c r="F173" s="108"/>
      <c r="G173" s="108"/>
      <c r="H173" s="108"/>
    </row>
    <row r="174" spans="1:8" ht="24">
      <c r="A174" s="96"/>
      <c r="B174" s="109"/>
      <c r="C174" s="109"/>
      <c r="D174" s="108"/>
      <c r="E174" s="108"/>
      <c r="F174" s="108"/>
      <c r="G174" s="108"/>
      <c r="H174" s="108"/>
    </row>
    <row r="175" spans="1:8" ht="24">
      <c r="A175" s="96"/>
      <c r="B175" s="109"/>
      <c r="C175" s="109"/>
      <c r="D175" s="108"/>
      <c r="E175" s="108"/>
      <c r="F175" s="108"/>
      <c r="G175" s="108"/>
      <c r="H175" s="108"/>
    </row>
    <row r="176" spans="1:8" ht="24">
      <c r="A176" s="96"/>
      <c r="B176" s="109"/>
      <c r="C176" s="109"/>
      <c r="D176" s="108"/>
      <c r="E176" s="108"/>
      <c r="F176" s="108"/>
      <c r="G176" s="108"/>
      <c r="H176" s="108"/>
    </row>
    <row r="177" spans="1:8" ht="24">
      <c r="A177" s="96"/>
      <c r="B177" s="109"/>
      <c r="C177" s="109"/>
      <c r="D177" s="108"/>
      <c r="E177" s="108"/>
      <c r="F177" s="108"/>
      <c r="G177" s="108"/>
      <c r="H177" s="108"/>
    </row>
    <row r="178" spans="1:8" ht="24">
      <c r="A178" s="96"/>
      <c r="B178" s="109"/>
      <c r="C178" s="109"/>
      <c r="D178" s="108"/>
      <c r="E178" s="108"/>
      <c r="F178" s="108"/>
      <c r="G178" s="108"/>
      <c r="H178" s="108"/>
    </row>
    <row r="179" spans="1:8" ht="24">
      <c r="A179" s="96"/>
      <c r="B179" s="109"/>
      <c r="C179" s="109"/>
      <c r="D179" s="108"/>
      <c r="E179" s="108"/>
      <c r="F179" s="108"/>
      <c r="G179" s="108"/>
      <c r="H179" s="108"/>
    </row>
    <row r="180" spans="1:8" ht="24">
      <c r="A180" s="96"/>
      <c r="B180" s="109"/>
      <c r="C180" s="109"/>
      <c r="D180" s="108"/>
      <c r="E180" s="108"/>
      <c r="F180" s="108"/>
      <c r="G180" s="108"/>
      <c r="H180" s="108"/>
    </row>
    <row r="181" spans="1:8" ht="24">
      <c r="A181" s="96"/>
      <c r="B181" s="109"/>
      <c r="C181" s="109"/>
      <c r="D181" s="108"/>
      <c r="E181" s="108"/>
      <c r="F181" s="108"/>
      <c r="G181" s="108"/>
      <c r="H181" s="108"/>
    </row>
    <row r="182" spans="1:8" ht="24">
      <c r="A182" s="96"/>
      <c r="B182" s="109"/>
      <c r="C182" s="109"/>
      <c r="D182" s="108"/>
      <c r="E182" s="108"/>
      <c r="F182" s="108"/>
      <c r="G182" s="108"/>
      <c r="H182" s="108"/>
    </row>
    <row r="183" spans="1:8" ht="24">
      <c r="A183" s="96"/>
      <c r="B183" s="109"/>
      <c r="C183" s="109"/>
      <c r="D183" s="108"/>
      <c r="E183" s="108"/>
      <c r="F183" s="108"/>
      <c r="G183" s="108"/>
      <c r="H183" s="108"/>
    </row>
    <row r="184" spans="1:8" ht="24">
      <c r="A184" s="96"/>
      <c r="B184" s="109"/>
      <c r="C184" s="109"/>
      <c r="D184" s="108"/>
      <c r="E184" s="108"/>
      <c r="F184" s="108"/>
      <c r="G184" s="108"/>
      <c r="H184" s="108"/>
    </row>
    <row r="185" spans="1:8" ht="24">
      <c r="A185" s="96"/>
      <c r="B185" s="109"/>
      <c r="C185" s="109"/>
      <c r="D185" s="108"/>
      <c r="E185" s="108"/>
      <c r="F185" s="108"/>
      <c r="G185" s="108"/>
      <c r="H185" s="108"/>
    </row>
    <row r="186" spans="1:8" ht="24">
      <c r="A186" s="96"/>
      <c r="B186" s="109"/>
      <c r="C186" s="109"/>
      <c r="D186" s="108"/>
      <c r="E186" s="108"/>
      <c r="F186" s="108"/>
      <c r="G186" s="108"/>
      <c r="H186" s="108"/>
    </row>
    <row r="187" spans="1:8" ht="24">
      <c r="A187" s="96"/>
      <c r="B187" s="109"/>
      <c r="C187" s="109"/>
      <c r="D187" s="108"/>
      <c r="E187" s="108"/>
      <c r="F187" s="108"/>
      <c r="G187" s="108"/>
      <c r="H187" s="108"/>
    </row>
    <row r="188" spans="1:8" ht="24">
      <c r="A188" s="96"/>
      <c r="B188" s="109"/>
      <c r="C188" s="109"/>
      <c r="D188" s="108"/>
      <c r="E188" s="108"/>
      <c r="F188" s="108"/>
      <c r="G188" s="108"/>
      <c r="H188" s="108"/>
    </row>
    <row r="189" spans="1:8" ht="24">
      <c r="A189" s="96"/>
      <c r="B189" s="109"/>
      <c r="C189" s="109"/>
      <c r="D189" s="108"/>
      <c r="E189" s="108"/>
      <c r="F189" s="108"/>
      <c r="G189" s="108"/>
      <c r="H189" s="108"/>
    </row>
    <row r="190" spans="1:8" ht="24">
      <c r="A190" s="96"/>
      <c r="B190" s="109"/>
      <c r="C190" s="109"/>
      <c r="D190" s="108"/>
      <c r="E190" s="108"/>
      <c r="F190" s="108"/>
      <c r="G190" s="108"/>
      <c r="H190" s="108"/>
    </row>
    <row r="191" spans="1:8" ht="24">
      <c r="A191" s="96"/>
      <c r="B191" s="109"/>
      <c r="C191" s="109"/>
      <c r="D191" s="108"/>
      <c r="E191" s="108"/>
      <c r="F191" s="108"/>
      <c r="G191" s="108"/>
      <c r="H191" s="108"/>
    </row>
    <row r="192" spans="1:8" ht="24">
      <c r="A192" s="96"/>
      <c r="B192" s="109"/>
      <c r="C192" s="109"/>
      <c r="D192" s="108"/>
      <c r="E192" s="108"/>
      <c r="F192" s="108"/>
      <c r="G192" s="108"/>
      <c r="H192" s="108"/>
    </row>
    <row r="193" spans="1:8" ht="24">
      <c r="A193" s="96"/>
      <c r="B193" s="109"/>
      <c r="C193" s="109"/>
      <c r="D193" s="108"/>
      <c r="E193" s="108"/>
      <c r="F193" s="108"/>
      <c r="G193" s="108"/>
      <c r="H193" s="108"/>
    </row>
    <row r="194" spans="1:8" ht="24">
      <c r="A194" s="96"/>
      <c r="B194" s="109"/>
      <c r="C194" s="109"/>
      <c r="D194" s="108"/>
      <c r="E194" s="108"/>
      <c r="F194" s="108"/>
      <c r="G194" s="108"/>
      <c r="H194" s="108"/>
    </row>
    <row r="195" spans="1:8" ht="24">
      <c r="A195" s="96"/>
      <c r="B195" s="109"/>
      <c r="C195" s="109"/>
      <c r="D195" s="108"/>
      <c r="E195" s="108"/>
      <c r="F195" s="108"/>
      <c r="G195" s="108"/>
      <c r="H195" s="108"/>
    </row>
    <row r="196" spans="1:8" ht="24">
      <c r="A196" s="96"/>
      <c r="B196" s="109"/>
      <c r="C196" s="109"/>
      <c r="D196" s="108"/>
      <c r="E196" s="108"/>
      <c r="F196" s="108"/>
      <c r="G196" s="108"/>
      <c r="H196" s="108"/>
    </row>
    <row r="197" spans="1:8" ht="24">
      <c r="A197" s="96"/>
      <c r="B197" s="109"/>
      <c r="C197" s="109"/>
      <c r="D197" s="108"/>
      <c r="E197" s="108"/>
      <c r="F197" s="108"/>
      <c r="G197" s="108"/>
      <c r="H197" s="108"/>
    </row>
    <row r="198" spans="1:8" ht="24">
      <c r="A198" s="96"/>
      <c r="B198" s="109"/>
      <c r="C198" s="109"/>
      <c r="D198" s="108"/>
      <c r="E198" s="108"/>
      <c r="F198" s="108"/>
      <c r="G198" s="108"/>
      <c r="H198" s="108"/>
    </row>
    <row r="199" spans="1:8" ht="24">
      <c r="A199" s="96"/>
      <c r="B199" s="109"/>
      <c r="C199" s="109"/>
      <c r="D199" s="108"/>
      <c r="E199" s="108"/>
      <c r="F199" s="108"/>
      <c r="G199" s="108"/>
      <c r="H199" s="108"/>
    </row>
    <row r="200" spans="1:8" ht="21.75">
      <c r="A200" s="96"/>
      <c r="B200" s="111"/>
      <c r="C200" s="111"/>
      <c r="D200" s="108"/>
      <c r="E200" s="108"/>
      <c r="F200" s="108"/>
      <c r="G200" s="108"/>
      <c r="H200" s="108"/>
    </row>
    <row r="201" spans="1:8" ht="21.75">
      <c r="A201" s="96"/>
      <c r="B201" s="111"/>
      <c r="C201" s="111"/>
      <c r="D201" s="108"/>
      <c r="E201" s="108"/>
      <c r="F201" s="108"/>
      <c r="G201" s="108"/>
      <c r="H201" s="108"/>
    </row>
    <row r="202" spans="1:8" ht="21.75">
      <c r="A202" s="96"/>
      <c r="B202" s="111"/>
      <c r="C202" s="111"/>
      <c r="D202" s="108"/>
      <c r="E202" s="108"/>
      <c r="F202" s="108"/>
      <c r="G202" s="108"/>
      <c r="H202" s="108"/>
    </row>
    <row r="203" spans="1:8" ht="21.75">
      <c r="A203" s="96"/>
      <c r="B203" s="111"/>
      <c r="C203" s="111"/>
      <c r="D203" s="108"/>
      <c r="E203" s="108"/>
      <c r="F203" s="108"/>
      <c r="G203" s="108"/>
      <c r="H203" s="108"/>
    </row>
    <row r="204" spans="1:8" ht="21.75">
      <c r="A204" s="96"/>
      <c r="B204" s="111"/>
      <c r="C204" s="111"/>
      <c r="D204" s="108"/>
      <c r="E204" s="108"/>
      <c r="F204" s="108"/>
      <c r="G204" s="108"/>
      <c r="H204" s="108"/>
    </row>
    <row r="205" spans="1:8" ht="21.75">
      <c r="A205" s="96"/>
      <c r="B205" s="111"/>
      <c r="C205" s="111"/>
      <c r="D205" s="108"/>
      <c r="E205" s="108"/>
      <c r="F205" s="108"/>
      <c r="G205" s="108"/>
      <c r="H205" s="108"/>
    </row>
    <row r="206" spans="1:8" ht="21.75">
      <c r="A206" s="96"/>
      <c r="B206" s="111"/>
      <c r="C206" s="111"/>
      <c r="D206" s="108"/>
      <c r="E206" s="108"/>
      <c r="F206" s="108"/>
      <c r="G206" s="108"/>
      <c r="H206" s="108"/>
    </row>
    <row r="207" spans="1:8" ht="21.75">
      <c r="A207" s="96"/>
      <c r="B207" s="111"/>
      <c r="C207" s="111"/>
      <c r="D207" s="108"/>
      <c r="E207" s="108"/>
      <c r="F207" s="108"/>
      <c r="G207" s="108"/>
      <c r="H207" s="108"/>
    </row>
    <row r="208" spans="1:8" ht="21.75">
      <c r="A208" s="96"/>
      <c r="B208" s="111"/>
      <c r="C208" s="111"/>
      <c r="D208" s="108"/>
      <c r="E208" s="108"/>
      <c r="F208" s="108"/>
      <c r="G208" s="108"/>
      <c r="H208" s="108"/>
    </row>
    <row r="209" spans="1:8" ht="21.75">
      <c r="A209" s="96"/>
      <c r="B209" s="111"/>
      <c r="C209" s="111"/>
      <c r="D209" s="108"/>
      <c r="E209" s="108"/>
      <c r="F209" s="108"/>
      <c r="G209" s="108"/>
      <c r="H209" s="108"/>
    </row>
    <row r="210" spans="1:8" ht="21.75">
      <c r="A210" s="96"/>
      <c r="B210" s="111"/>
      <c r="C210" s="111"/>
      <c r="D210" s="108"/>
      <c r="E210" s="108"/>
      <c r="F210" s="108"/>
      <c r="G210" s="108"/>
      <c r="H210" s="108"/>
    </row>
    <row r="211" spans="1:8" ht="21.75">
      <c r="A211" s="96"/>
      <c r="B211" s="111"/>
      <c r="C211" s="111"/>
      <c r="D211" s="108"/>
      <c r="E211" s="108"/>
      <c r="F211" s="108"/>
      <c r="G211" s="108"/>
      <c r="H211" s="108"/>
    </row>
    <row r="212" spans="1:8" ht="21.75">
      <c r="A212" s="96"/>
      <c r="B212" s="111"/>
      <c r="C212" s="111"/>
      <c r="D212" s="108"/>
      <c r="E212" s="108"/>
      <c r="F212" s="108"/>
      <c r="G212" s="108"/>
      <c r="H212" s="108"/>
    </row>
    <row r="213" spans="1:8" ht="21.75">
      <c r="A213" s="96"/>
      <c r="B213" s="111"/>
      <c r="C213" s="111"/>
      <c r="D213" s="108"/>
      <c r="E213" s="108"/>
      <c r="F213" s="108"/>
      <c r="G213" s="108"/>
      <c r="H213" s="108"/>
    </row>
    <row r="214" spans="1:8" ht="21.75">
      <c r="A214" s="96"/>
      <c r="B214" s="111"/>
      <c r="C214" s="111"/>
      <c r="D214" s="108"/>
      <c r="E214" s="108"/>
      <c r="F214" s="108"/>
      <c r="G214" s="108"/>
      <c r="H214" s="108"/>
    </row>
    <row r="215" spans="1:8" ht="21.75">
      <c r="A215" s="96"/>
      <c r="B215" s="111"/>
      <c r="C215" s="111"/>
      <c r="D215" s="108"/>
      <c r="E215" s="108"/>
      <c r="F215" s="108"/>
      <c r="G215" s="108"/>
      <c r="H215" s="108"/>
    </row>
    <row r="216" spans="1:8" ht="21.75">
      <c r="A216" s="96"/>
      <c r="B216" s="111"/>
      <c r="C216" s="111"/>
      <c r="D216" s="108"/>
      <c r="E216" s="108"/>
      <c r="F216" s="108"/>
      <c r="G216" s="108"/>
      <c r="H216" s="108"/>
    </row>
    <row r="217" spans="1:8" ht="21.75">
      <c r="A217" s="96"/>
      <c r="B217" s="111"/>
      <c r="C217" s="111"/>
      <c r="D217" s="108"/>
      <c r="E217" s="108"/>
      <c r="F217" s="108"/>
      <c r="G217" s="108"/>
      <c r="H217" s="108"/>
    </row>
    <row r="218" spans="1:8" ht="21.75">
      <c r="A218" s="96"/>
      <c r="B218" s="111"/>
      <c r="C218" s="111"/>
      <c r="D218" s="108"/>
      <c r="E218" s="108"/>
      <c r="F218" s="108"/>
      <c r="G218" s="108"/>
      <c r="H218" s="108"/>
    </row>
    <row r="219" spans="1:8" ht="21.75">
      <c r="A219" s="96"/>
      <c r="B219" s="111"/>
      <c r="C219" s="111"/>
      <c r="D219" s="108"/>
      <c r="E219" s="108"/>
      <c r="F219" s="108"/>
      <c r="G219" s="108"/>
      <c r="H219" s="108"/>
    </row>
    <row r="220" spans="1:8" ht="21.75">
      <c r="A220" s="96"/>
      <c r="B220" s="111"/>
      <c r="C220" s="111"/>
      <c r="D220" s="108"/>
      <c r="E220" s="108"/>
      <c r="F220" s="108"/>
      <c r="G220" s="108"/>
      <c r="H220" s="108"/>
    </row>
    <row r="221" spans="1:8" ht="21.75">
      <c r="A221" s="96"/>
      <c r="B221" s="111"/>
      <c r="C221" s="111"/>
      <c r="D221" s="108"/>
      <c r="E221" s="108"/>
      <c r="F221" s="108"/>
      <c r="G221" s="108"/>
      <c r="H221" s="108"/>
    </row>
    <row r="222" spans="1:8" ht="21.75">
      <c r="A222" s="96"/>
      <c r="B222" s="111"/>
      <c r="C222" s="111"/>
      <c r="D222" s="108"/>
      <c r="E222" s="108"/>
      <c r="F222" s="108"/>
      <c r="G222" s="108"/>
      <c r="H222" s="108"/>
    </row>
    <row r="223" spans="1:8" ht="21.75">
      <c r="A223" s="96"/>
      <c r="B223" s="111"/>
      <c r="C223" s="111"/>
      <c r="D223" s="108"/>
      <c r="E223" s="108"/>
      <c r="F223" s="108"/>
      <c r="G223" s="108"/>
      <c r="H223" s="108"/>
    </row>
    <row r="224" spans="1:8" ht="21.75">
      <c r="A224" s="96"/>
      <c r="B224" s="111"/>
      <c r="C224" s="111"/>
      <c r="D224" s="108"/>
      <c r="E224" s="108"/>
      <c r="F224" s="108"/>
      <c r="G224" s="108"/>
      <c r="H224" s="108"/>
    </row>
    <row r="225" spans="1:8" ht="21.75">
      <c r="A225" s="96"/>
      <c r="B225" s="111"/>
      <c r="C225" s="111"/>
      <c r="D225" s="108"/>
      <c r="E225" s="108"/>
      <c r="F225" s="108"/>
      <c r="G225" s="108"/>
      <c r="H225" s="108"/>
    </row>
    <row r="226" spans="1:8" ht="21.75">
      <c r="A226" s="96"/>
      <c r="B226" s="111"/>
      <c r="C226" s="111"/>
      <c r="D226" s="108"/>
      <c r="E226" s="108"/>
      <c r="F226" s="108"/>
      <c r="G226" s="108"/>
      <c r="H226" s="108"/>
    </row>
    <row r="227" spans="1:8" ht="21.75">
      <c r="A227" s="96"/>
      <c r="B227" s="111"/>
      <c r="C227" s="111"/>
      <c r="D227" s="108"/>
      <c r="E227" s="108"/>
      <c r="F227" s="108"/>
      <c r="G227" s="108"/>
      <c r="H227" s="108"/>
    </row>
    <row r="228" spans="1:8" ht="21.75">
      <c r="A228" s="96"/>
      <c r="B228" s="111"/>
      <c r="C228" s="111"/>
      <c r="D228" s="108"/>
      <c r="E228" s="108"/>
      <c r="F228" s="108"/>
      <c r="G228" s="108"/>
      <c r="H228" s="108"/>
    </row>
    <row r="229" spans="1:8" ht="21.75">
      <c r="A229" s="96"/>
      <c r="B229" s="111"/>
      <c r="C229" s="111"/>
      <c r="D229" s="108"/>
      <c r="E229" s="108"/>
      <c r="F229" s="108"/>
      <c r="G229" s="108"/>
      <c r="H229" s="108"/>
    </row>
    <row r="230" spans="1:8" ht="21.75">
      <c r="A230" s="96"/>
      <c r="B230" s="111"/>
      <c r="C230" s="111"/>
      <c r="D230" s="108"/>
      <c r="E230" s="108"/>
      <c r="F230" s="108"/>
      <c r="G230" s="108"/>
      <c r="H230" s="108"/>
    </row>
    <row r="231" spans="1:8" ht="21.75">
      <c r="A231" s="96"/>
      <c r="B231" s="111"/>
      <c r="C231" s="111"/>
      <c r="D231" s="108"/>
      <c r="E231" s="108"/>
      <c r="F231" s="108"/>
      <c r="G231" s="108"/>
      <c r="H231" s="108"/>
    </row>
    <row r="232" spans="1:8" ht="21.75">
      <c r="A232" s="96"/>
      <c r="B232" s="111"/>
      <c r="C232" s="111"/>
      <c r="D232" s="108"/>
      <c r="E232" s="108"/>
      <c r="F232" s="108"/>
      <c r="G232" s="108"/>
      <c r="H232" s="108"/>
    </row>
    <row r="233" spans="1:8" ht="18.75">
      <c r="A233" s="96"/>
      <c r="D233" s="107"/>
      <c r="E233" s="107"/>
      <c r="F233" s="107"/>
      <c r="G233" s="107"/>
      <c r="H233" s="107"/>
    </row>
    <row r="234" spans="1:8" ht="18.75">
      <c r="A234" s="96"/>
      <c r="D234" s="107"/>
      <c r="E234" s="107"/>
      <c r="F234" s="107"/>
      <c r="G234" s="107"/>
      <c r="H234" s="107"/>
    </row>
    <row r="235" spans="1:8" ht="18.75">
      <c r="A235" s="96"/>
      <c r="D235" s="107"/>
      <c r="E235" s="107"/>
      <c r="F235" s="107"/>
      <c r="G235" s="107"/>
      <c r="H235" s="107"/>
    </row>
    <row r="236" spans="1:8" ht="18.75">
      <c r="A236" s="96"/>
      <c r="D236" s="107"/>
      <c r="E236" s="107"/>
      <c r="F236" s="107"/>
      <c r="G236" s="107"/>
      <c r="H236" s="107"/>
    </row>
    <row r="237" spans="1:8" ht="18.75">
      <c r="A237" s="96"/>
      <c r="D237" s="107"/>
      <c r="E237" s="107"/>
      <c r="F237" s="107"/>
      <c r="G237" s="107"/>
      <c r="H237" s="107"/>
    </row>
    <row r="238" spans="1:8" ht="18.75">
      <c r="A238" s="96"/>
      <c r="D238" s="107"/>
      <c r="E238" s="107"/>
      <c r="F238" s="107"/>
      <c r="G238" s="107"/>
      <c r="H238" s="107"/>
    </row>
    <row r="239" spans="1:8" ht="18.75">
      <c r="A239" s="96"/>
      <c r="D239" s="107"/>
      <c r="E239" s="107"/>
      <c r="F239" s="107"/>
      <c r="G239" s="107"/>
      <c r="H239" s="107"/>
    </row>
    <row r="240" spans="1:8" ht="18.75">
      <c r="A240" s="96"/>
      <c r="D240" s="107"/>
      <c r="E240" s="107"/>
      <c r="F240" s="107"/>
      <c r="G240" s="107"/>
      <c r="H240" s="107"/>
    </row>
    <row r="241" spans="1:8" ht="18.75">
      <c r="A241" s="96"/>
      <c r="D241" s="107"/>
      <c r="E241" s="107"/>
      <c r="F241" s="107"/>
      <c r="G241" s="107"/>
      <c r="H241" s="107"/>
    </row>
    <row r="242" spans="1:8" ht="18.75">
      <c r="A242" s="96"/>
      <c r="D242" s="107"/>
      <c r="E242" s="107"/>
      <c r="F242" s="107"/>
      <c r="G242" s="107"/>
      <c r="H242" s="107"/>
    </row>
    <row r="243" spans="1:8" ht="18.75">
      <c r="A243" s="96"/>
      <c r="D243" s="107"/>
      <c r="E243" s="107"/>
      <c r="F243" s="107"/>
      <c r="G243" s="107"/>
      <c r="H243" s="107"/>
    </row>
    <row r="244" spans="1:8" ht="18.75">
      <c r="A244" s="96"/>
      <c r="D244" s="107"/>
      <c r="E244" s="107"/>
      <c r="F244" s="107"/>
      <c r="G244" s="107"/>
      <c r="H244" s="107"/>
    </row>
    <row r="245" spans="1:8" ht="18.75">
      <c r="A245" s="96"/>
      <c r="D245" s="107"/>
      <c r="E245" s="107"/>
      <c r="F245" s="107"/>
      <c r="G245" s="107"/>
      <c r="H245" s="107"/>
    </row>
    <row r="246" spans="1:8" ht="18.75">
      <c r="A246" s="96"/>
      <c r="D246" s="107"/>
      <c r="E246" s="107"/>
      <c r="F246" s="107"/>
      <c r="G246" s="107"/>
      <c r="H246" s="107"/>
    </row>
    <row r="247" spans="1:8" ht="18.75">
      <c r="A247" s="96"/>
      <c r="D247" s="107"/>
      <c r="E247" s="107"/>
      <c r="F247" s="107"/>
      <c r="G247" s="107"/>
      <c r="H247" s="107"/>
    </row>
    <row r="248" spans="1:8" ht="18.75">
      <c r="A248" s="96"/>
      <c r="D248" s="107"/>
      <c r="E248" s="107"/>
      <c r="F248" s="107"/>
      <c r="G248" s="107"/>
      <c r="H248" s="107"/>
    </row>
    <row r="249" spans="1:8" ht="18.75">
      <c r="A249" s="96"/>
      <c r="D249" s="107"/>
      <c r="E249" s="107"/>
      <c r="F249" s="107"/>
      <c r="G249" s="107"/>
      <c r="H249" s="107"/>
    </row>
    <row r="250" spans="1:8" ht="18.75">
      <c r="A250" s="96"/>
      <c r="D250" s="107"/>
      <c r="E250" s="107"/>
      <c r="F250" s="107"/>
      <c r="G250" s="107"/>
      <c r="H250" s="107"/>
    </row>
    <row r="251" spans="1:8" ht="18.75">
      <c r="A251" s="96"/>
      <c r="D251" s="107"/>
      <c r="E251" s="107"/>
      <c r="F251" s="107"/>
      <c r="G251" s="107"/>
      <c r="H251" s="107"/>
    </row>
    <row r="252" spans="1:8" ht="18.75">
      <c r="A252" s="96"/>
      <c r="D252" s="107"/>
      <c r="E252" s="107"/>
      <c r="F252" s="107"/>
      <c r="G252" s="107"/>
      <c r="H252" s="107"/>
    </row>
    <row r="253" spans="1:8" ht="18.75">
      <c r="A253" s="96"/>
      <c r="D253" s="107"/>
      <c r="E253" s="107"/>
      <c r="F253" s="107"/>
      <c r="G253" s="107"/>
      <c r="H253" s="107"/>
    </row>
    <row r="254" spans="1:8" ht="18.75">
      <c r="A254" s="96"/>
      <c r="D254" s="107"/>
      <c r="E254" s="107"/>
      <c r="F254" s="107"/>
      <c r="G254" s="107"/>
      <c r="H254" s="107"/>
    </row>
    <row r="255" spans="1:8" ht="18.75">
      <c r="A255" s="96"/>
      <c r="D255" s="107"/>
      <c r="E255" s="107"/>
      <c r="F255" s="107"/>
      <c r="G255" s="107"/>
      <c r="H255" s="107"/>
    </row>
    <row r="256" spans="1:8" ht="18.75">
      <c r="A256" s="96"/>
      <c r="D256" s="107"/>
      <c r="E256" s="107"/>
      <c r="F256" s="107"/>
      <c r="G256" s="107"/>
      <c r="H256" s="107"/>
    </row>
    <row r="257" spans="1:8" ht="18.75">
      <c r="A257" s="96"/>
      <c r="D257" s="107"/>
      <c r="E257" s="107"/>
      <c r="F257" s="107"/>
      <c r="G257" s="107"/>
      <c r="H257" s="107"/>
    </row>
    <row r="258" spans="1:8" ht="18.75">
      <c r="A258" s="96"/>
      <c r="D258" s="107"/>
      <c r="E258" s="107"/>
      <c r="F258" s="107"/>
      <c r="G258" s="107"/>
      <c r="H258" s="107"/>
    </row>
    <row r="259" spans="1:8" ht="18.75">
      <c r="A259" s="96"/>
      <c r="D259" s="107"/>
      <c r="E259" s="107"/>
      <c r="F259" s="107"/>
      <c r="G259" s="107"/>
      <c r="H259" s="107"/>
    </row>
    <row r="260" spans="1:8" ht="18.75">
      <c r="A260" s="96"/>
      <c r="D260" s="107"/>
      <c r="E260" s="107"/>
      <c r="F260" s="107"/>
      <c r="G260" s="107"/>
      <c r="H260" s="107"/>
    </row>
    <row r="261" spans="1:8" ht="18.75">
      <c r="A261" s="96"/>
      <c r="D261" s="107"/>
      <c r="E261" s="107"/>
      <c r="F261" s="107"/>
      <c r="G261" s="107"/>
      <c r="H261" s="107"/>
    </row>
    <row r="262" spans="1:8" ht="18.75">
      <c r="D262" s="107"/>
      <c r="E262" s="107"/>
      <c r="F262" s="107"/>
      <c r="G262" s="107"/>
      <c r="H262" s="107"/>
    </row>
    <row r="263" spans="1:8" ht="18.75">
      <c r="D263" s="107"/>
      <c r="E263" s="107"/>
      <c r="F263" s="107"/>
      <c r="G263" s="107"/>
      <c r="H263" s="107"/>
    </row>
    <row r="264" spans="1:8" ht="18.75">
      <c r="D264" s="107"/>
      <c r="E264" s="107"/>
      <c r="F264" s="107"/>
      <c r="G264" s="107"/>
      <c r="H264" s="107"/>
    </row>
    <row r="265" spans="1:8" ht="18.75">
      <c r="D265" s="107"/>
      <c r="E265" s="107"/>
      <c r="F265" s="107"/>
      <c r="G265" s="107"/>
      <c r="H265" s="107"/>
    </row>
    <row r="266" spans="1:8" ht="18.75">
      <c r="D266" s="107"/>
      <c r="E266" s="107"/>
      <c r="F266" s="107"/>
      <c r="G266" s="107"/>
      <c r="H266" s="107"/>
    </row>
    <row r="267" spans="1:8" ht="18.75">
      <c r="D267" s="107"/>
      <c r="E267" s="107"/>
      <c r="F267" s="107"/>
      <c r="G267" s="107"/>
      <c r="H267" s="107"/>
    </row>
    <row r="268" spans="1:8" ht="18.75">
      <c r="D268" s="107"/>
      <c r="E268" s="107"/>
      <c r="F268" s="107"/>
      <c r="G268" s="107"/>
      <c r="H268" s="107"/>
    </row>
    <row r="269" spans="1:8" ht="18.75">
      <c r="D269" s="107"/>
      <c r="E269" s="107"/>
      <c r="F269" s="107"/>
      <c r="G269" s="107"/>
      <c r="H269" s="107"/>
    </row>
    <row r="270" spans="1:8" ht="18.75">
      <c r="D270" s="107"/>
      <c r="E270" s="107"/>
      <c r="F270" s="107"/>
      <c r="G270" s="107"/>
      <c r="H270" s="107"/>
    </row>
    <row r="271" spans="1:8" ht="18.75">
      <c r="D271" s="107"/>
      <c r="E271" s="107"/>
      <c r="F271" s="107"/>
      <c r="G271" s="107"/>
      <c r="H271" s="107"/>
    </row>
    <row r="272" spans="1:8" ht="18.75">
      <c r="D272" s="107"/>
      <c r="E272" s="107"/>
      <c r="F272" s="107"/>
      <c r="G272" s="107"/>
      <c r="H272" s="107"/>
    </row>
    <row r="273" spans="4:8" ht="18.75">
      <c r="D273" s="107"/>
      <c r="E273" s="107"/>
      <c r="F273" s="107"/>
      <c r="G273" s="107"/>
      <c r="H273" s="107"/>
    </row>
    <row r="274" spans="4:8" ht="18.75">
      <c r="D274" s="107"/>
      <c r="E274" s="107"/>
      <c r="F274" s="107"/>
      <c r="G274" s="107"/>
      <c r="H274" s="107"/>
    </row>
    <row r="275" spans="4:8" ht="18.75">
      <c r="D275" s="107"/>
      <c r="E275" s="107"/>
      <c r="F275" s="107"/>
      <c r="G275" s="107"/>
      <c r="H275" s="107"/>
    </row>
    <row r="276" spans="4:8" ht="18.75">
      <c r="D276" s="107"/>
      <c r="E276" s="107"/>
      <c r="F276" s="107"/>
      <c r="G276" s="107"/>
      <c r="H276" s="107"/>
    </row>
    <row r="277" spans="4:8" ht="18.75">
      <c r="D277" s="107"/>
      <c r="E277" s="107"/>
      <c r="F277" s="107"/>
      <c r="G277" s="107"/>
      <c r="H277" s="107"/>
    </row>
    <row r="278" spans="4:8" ht="18.75">
      <c r="D278" s="107"/>
      <c r="E278" s="107"/>
      <c r="F278" s="107"/>
      <c r="G278" s="107"/>
      <c r="H278" s="107"/>
    </row>
    <row r="279" spans="4:8" ht="18.75">
      <c r="D279" s="107"/>
      <c r="E279" s="107"/>
      <c r="F279" s="107"/>
      <c r="G279" s="107"/>
      <c r="H279" s="107"/>
    </row>
    <row r="280" spans="4:8" ht="18.75">
      <c r="D280" s="107"/>
      <c r="E280" s="107"/>
      <c r="F280" s="107"/>
      <c r="G280" s="107"/>
      <c r="H280" s="107"/>
    </row>
    <row r="281" spans="4:8" ht="18.75">
      <c r="D281" s="107"/>
      <c r="E281" s="107"/>
      <c r="F281" s="107"/>
      <c r="G281" s="107"/>
      <c r="H281" s="107"/>
    </row>
    <row r="282" spans="4:8" ht="18.75">
      <c r="D282" s="107"/>
      <c r="E282" s="107"/>
      <c r="F282" s="107"/>
      <c r="G282" s="107"/>
      <c r="H282" s="107"/>
    </row>
    <row r="283" spans="4:8" ht="18.75">
      <c r="D283" s="107"/>
      <c r="E283" s="107"/>
      <c r="F283" s="107"/>
      <c r="G283" s="107"/>
      <c r="H283" s="107"/>
    </row>
    <row r="284" spans="4:8" ht="18.75">
      <c r="D284" s="107"/>
      <c r="E284" s="107"/>
      <c r="F284" s="107"/>
      <c r="G284" s="107"/>
      <c r="H284" s="107"/>
    </row>
    <row r="285" spans="4:8" ht="18.75">
      <c r="D285" s="107"/>
      <c r="E285" s="107"/>
      <c r="F285" s="107"/>
      <c r="G285" s="107"/>
      <c r="H285" s="107"/>
    </row>
    <row r="286" spans="4:8" ht="18.75">
      <c r="D286" s="107"/>
      <c r="E286" s="107"/>
      <c r="F286" s="107"/>
      <c r="G286" s="107"/>
      <c r="H286" s="107"/>
    </row>
    <row r="287" spans="4:8" ht="18.75">
      <c r="D287" s="107"/>
      <c r="E287" s="107"/>
      <c r="F287" s="107"/>
      <c r="G287" s="107"/>
      <c r="H287" s="107"/>
    </row>
    <row r="288" spans="4:8" ht="18.75">
      <c r="D288" s="107"/>
      <c r="E288" s="107"/>
      <c r="F288" s="107"/>
      <c r="G288" s="107"/>
      <c r="H288" s="107"/>
    </row>
    <row r="289" spans="4:8" ht="18.75">
      <c r="D289" s="107"/>
      <c r="E289" s="107"/>
      <c r="F289" s="107"/>
      <c r="G289" s="107"/>
      <c r="H289" s="107"/>
    </row>
    <row r="290" spans="4:8" ht="18.75">
      <c r="D290" s="107"/>
      <c r="E290" s="107"/>
      <c r="F290" s="107"/>
      <c r="G290" s="107"/>
      <c r="H290" s="107"/>
    </row>
    <row r="291" spans="4:8" ht="18.75">
      <c r="D291" s="107"/>
      <c r="E291" s="107"/>
      <c r="F291" s="107"/>
      <c r="G291" s="107"/>
      <c r="H291" s="107"/>
    </row>
    <row r="292" spans="4:8" ht="18.75">
      <c r="D292" s="107"/>
      <c r="E292" s="107"/>
      <c r="F292" s="107"/>
      <c r="G292" s="107"/>
      <c r="H292" s="107"/>
    </row>
    <row r="293" spans="4:8" ht="18.75">
      <c r="D293" s="107"/>
      <c r="E293" s="107"/>
      <c r="F293" s="107"/>
      <c r="G293" s="107"/>
      <c r="H293" s="107"/>
    </row>
    <row r="294" spans="4:8" ht="18.75">
      <c r="D294" s="107"/>
      <c r="E294" s="107"/>
      <c r="F294" s="107"/>
      <c r="G294" s="107"/>
      <c r="H294" s="107"/>
    </row>
    <row r="295" spans="4:8" ht="18.75">
      <c r="D295" s="107"/>
      <c r="E295" s="107"/>
      <c r="F295" s="107"/>
      <c r="G295" s="107"/>
      <c r="H295" s="107"/>
    </row>
    <row r="296" spans="4:8" ht="18.75">
      <c r="D296" s="107"/>
      <c r="E296" s="107"/>
      <c r="F296" s="107"/>
      <c r="G296" s="107"/>
      <c r="H296" s="107"/>
    </row>
    <row r="297" spans="4:8" ht="18.75">
      <c r="D297" s="107"/>
      <c r="E297" s="107"/>
      <c r="F297" s="107"/>
      <c r="G297" s="107"/>
      <c r="H297" s="107"/>
    </row>
    <row r="298" spans="4:8" ht="18.75">
      <c r="D298" s="107"/>
      <c r="E298" s="107"/>
      <c r="F298" s="107"/>
      <c r="G298" s="107"/>
      <c r="H298" s="107"/>
    </row>
    <row r="299" spans="4:8" ht="18.75">
      <c r="D299" s="107"/>
      <c r="E299" s="107"/>
      <c r="F299" s="107"/>
      <c r="G299" s="107"/>
      <c r="H299" s="107"/>
    </row>
    <row r="300" spans="4:8" ht="18.75">
      <c r="D300" s="107"/>
      <c r="E300" s="107"/>
      <c r="F300" s="107"/>
      <c r="G300" s="107"/>
      <c r="H300" s="107"/>
    </row>
    <row r="301" spans="4:8" ht="18.75">
      <c r="D301" s="107"/>
      <c r="E301" s="107"/>
      <c r="F301" s="107"/>
      <c r="G301" s="107"/>
      <c r="H301" s="107"/>
    </row>
    <row r="302" spans="4:8" ht="18.75">
      <c r="D302" s="107"/>
      <c r="E302" s="107"/>
      <c r="F302" s="107"/>
      <c r="G302" s="107"/>
      <c r="H302" s="107"/>
    </row>
    <row r="303" spans="4:8" ht="18.75">
      <c r="D303" s="107"/>
      <c r="E303" s="107"/>
      <c r="F303" s="107"/>
      <c r="G303" s="107"/>
      <c r="H303" s="107"/>
    </row>
    <row r="304" spans="4:8" ht="18.75">
      <c r="D304" s="107"/>
      <c r="E304" s="107"/>
      <c r="F304" s="107"/>
      <c r="G304" s="107"/>
      <c r="H304" s="107"/>
    </row>
    <row r="305" spans="4:8" ht="18.75">
      <c r="D305" s="107"/>
      <c r="E305" s="107"/>
      <c r="F305" s="107"/>
      <c r="G305" s="107"/>
      <c r="H305" s="107"/>
    </row>
    <row r="306" spans="4:8" ht="18.75">
      <c r="D306" s="107"/>
      <c r="E306" s="107"/>
      <c r="F306" s="107"/>
      <c r="G306" s="107"/>
      <c r="H306" s="107"/>
    </row>
    <row r="307" spans="4:8" ht="18.75">
      <c r="D307" s="107"/>
      <c r="E307" s="107"/>
      <c r="F307" s="107"/>
      <c r="G307" s="107"/>
      <c r="H307" s="107"/>
    </row>
    <row r="308" spans="4:8" ht="18.75">
      <c r="D308" s="107"/>
      <c r="E308" s="107"/>
      <c r="F308" s="107"/>
      <c r="G308" s="107"/>
      <c r="H308" s="107"/>
    </row>
    <row r="309" spans="4:8" ht="18.75">
      <c r="D309" s="107"/>
      <c r="E309" s="107"/>
      <c r="F309" s="107"/>
      <c r="G309" s="107"/>
      <c r="H309" s="107"/>
    </row>
    <row r="310" spans="4:8" ht="18.75">
      <c r="D310" s="107"/>
      <c r="E310" s="107"/>
      <c r="F310" s="107"/>
      <c r="G310" s="107"/>
      <c r="H310" s="107"/>
    </row>
    <row r="311" spans="4:8" ht="18.75">
      <c r="D311" s="107"/>
      <c r="E311" s="107"/>
      <c r="F311" s="107"/>
      <c r="G311" s="107"/>
      <c r="H311" s="107"/>
    </row>
    <row r="312" spans="4:8" ht="18.75">
      <c r="D312" s="107"/>
      <c r="E312" s="107"/>
      <c r="F312" s="107"/>
      <c r="G312" s="107"/>
      <c r="H312" s="107"/>
    </row>
    <row r="313" spans="4:8" ht="18.75">
      <c r="D313" s="107"/>
      <c r="E313" s="107"/>
      <c r="F313" s="107"/>
      <c r="G313" s="107"/>
      <c r="H313" s="107"/>
    </row>
    <row r="314" spans="4:8" ht="18.75">
      <c r="D314" s="107"/>
      <c r="E314" s="107"/>
      <c r="F314" s="107"/>
      <c r="G314" s="107"/>
      <c r="H314" s="107"/>
    </row>
    <row r="315" spans="4:8" ht="18.75">
      <c r="D315" s="107"/>
      <c r="E315" s="107"/>
      <c r="F315" s="107"/>
      <c r="G315" s="107"/>
      <c r="H315" s="107"/>
    </row>
    <row r="316" spans="4:8" ht="18.75">
      <c r="D316" s="107"/>
      <c r="E316" s="107"/>
      <c r="F316" s="107"/>
      <c r="G316" s="107"/>
      <c r="H316" s="107"/>
    </row>
    <row r="317" spans="4:8" ht="18.75">
      <c r="D317" s="107"/>
      <c r="E317" s="107"/>
      <c r="F317" s="107"/>
      <c r="G317" s="107"/>
      <c r="H317" s="107"/>
    </row>
    <row r="318" spans="4:8" ht="18.75">
      <c r="D318" s="107"/>
      <c r="E318" s="107"/>
      <c r="F318" s="107"/>
      <c r="G318" s="107"/>
      <c r="H318" s="107"/>
    </row>
    <row r="319" spans="4:8" ht="18.75">
      <c r="D319" s="107"/>
      <c r="E319" s="107"/>
      <c r="F319" s="107"/>
      <c r="G319" s="107"/>
      <c r="H319" s="107"/>
    </row>
    <row r="320" spans="4:8" ht="18.75">
      <c r="D320" s="107"/>
      <c r="E320" s="107"/>
      <c r="F320" s="107"/>
      <c r="G320" s="107"/>
      <c r="H320" s="107"/>
    </row>
    <row r="321" spans="4:8" ht="18.75">
      <c r="D321" s="107"/>
      <c r="E321" s="107"/>
      <c r="F321" s="107"/>
      <c r="G321" s="107"/>
      <c r="H321" s="107"/>
    </row>
    <row r="322" spans="4:8" ht="18.75">
      <c r="D322" s="107"/>
      <c r="E322" s="107"/>
      <c r="F322" s="107"/>
      <c r="G322" s="107"/>
      <c r="H322" s="107"/>
    </row>
    <row r="323" spans="4:8" ht="18.75">
      <c r="D323" s="107"/>
      <c r="E323" s="107"/>
      <c r="F323" s="107"/>
      <c r="G323" s="107"/>
      <c r="H323" s="107"/>
    </row>
    <row r="324" spans="4:8" ht="18.75">
      <c r="D324" s="107"/>
      <c r="E324" s="107"/>
      <c r="F324" s="107"/>
      <c r="G324" s="107"/>
      <c r="H324" s="107"/>
    </row>
    <row r="325" spans="4:8" ht="18.75">
      <c r="D325" s="107"/>
      <c r="E325" s="107"/>
      <c r="F325" s="107"/>
      <c r="G325" s="107"/>
      <c r="H325" s="107"/>
    </row>
    <row r="326" spans="4:8" ht="18.75">
      <c r="D326" s="107"/>
      <c r="E326" s="107"/>
      <c r="F326" s="107"/>
      <c r="G326" s="107"/>
      <c r="H326" s="107"/>
    </row>
    <row r="327" spans="4:8" ht="18.75">
      <c r="D327" s="107"/>
      <c r="E327" s="107"/>
      <c r="F327" s="107"/>
      <c r="G327" s="107"/>
      <c r="H327" s="107"/>
    </row>
    <row r="328" spans="4:8" ht="18.75">
      <c r="D328" s="107"/>
      <c r="E328" s="107"/>
      <c r="F328" s="107"/>
      <c r="G328" s="107"/>
      <c r="H328" s="107"/>
    </row>
    <row r="329" spans="4:8" ht="18.75">
      <c r="D329" s="107"/>
      <c r="E329" s="107"/>
      <c r="F329" s="107"/>
      <c r="G329" s="107"/>
      <c r="H329" s="107"/>
    </row>
    <row r="330" spans="4:8" ht="18.75">
      <c r="D330" s="107"/>
      <c r="E330" s="107"/>
      <c r="F330" s="107"/>
      <c r="G330" s="107"/>
      <c r="H330" s="107"/>
    </row>
    <row r="331" spans="4:8" ht="18.75">
      <c r="D331" s="107"/>
      <c r="E331" s="107"/>
      <c r="F331" s="107"/>
      <c r="G331" s="107"/>
      <c r="H331" s="107"/>
    </row>
    <row r="332" spans="4:8" ht="18.75">
      <c r="D332" s="107"/>
      <c r="E332" s="107"/>
      <c r="F332" s="107"/>
      <c r="G332" s="107"/>
      <c r="H332" s="107"/>
    </row>
    <row r="333" spans="4:8" ht="18.75">
      <c r="D333" s="107"/>
      <c r="E333" s="107"/>
      <c r="F333" s="107"/>
      <c r="G333" s="107"/>
      <c r="H333" s="107"/>
    </row>
    <row r="334" spans="4:8" ht="18.75">
      <c r="D334" s="107"/>
      <c r="E334" s="107"/>
      <c r="F334" s="107"/>
      <c r="G334" s="107"/>
      <c r="H334" s="107"/>
    </row>
    <row r="335" spans="4:8" ht="18.75">
      <c r="D335" s="107"/>
      <c r="E335" s="107"/>
      <c r="F335" s="107"/>
      <c r="G335" s="107"/>
      <c r="H335" s="107"/>
    </row>
    <row r="336" spans="4:8" ht="18.75">
      <c r="D336" s="107"/>
      <c r="E336" s="107"/>
      <c r="F336" s="107"/>
      <c r="G336" s="107"/>
      <c r="H336" s="107"/>
    </row>
    <row r="337" spans="4:8" ht="18.75">
      <c r="D337" s="107"/>
      <c r="E337" s="107"/>
      <c r="F337" s="107"/>
      <c r="G337" s="107"/>
      <c r="H337" s="107"/>
    </row>
    <row r="338" spans="4:8" ht="18.75">
      <c r="D338" s="107"/>
      <c r="E338" s="107"/>
      <c r="F338" s="107"/>
      <c r="G338" s="107"/>
      <c r="H338" s="107"/>
    </row>
    <row r="339" spans="4:8" ht="18.75">
      <c r="D339" s="107"/>
      <c r="E339" s="107"/>
      <c r="F339" s="107"/>
      <c r="G339" s="107"/>
      <c r="H339" s="107"/>
    </row>
    <row r="340" spans="4:8" ht="18.75">
      <c r="D340" s="107"/>
      <c r="E340" s="107"/>
      <c r="F340" s="107"/>
      <c r="G340" s="107"/>
      <c r="H340" s="107"/>
    </row>
    <row r="341" spans="4:8" ht="18.75">
      <c r="D341" s="107"/>
      <c r="E341" s="107"/>
      <c r="F341" s="107"/>
      <c r="G341" s="107"/>
      <c r="H341" s="107"/>
    </row>
    <row r="342" spans="4:8" ht="18.75">
      <c r="D342" s="107"/>
      <c r="E342" s="107"/>
      <c r="F342" s="107"/>
      <c r="G342" s="107"/>
      <c r="H342" s="107"/>
    </row>
    <row r="343" spans="4:8" ht="18.75">
      <c r="D343" s="107"/>
      <c r="E343" s="107"/>
      <c r="F343" s="107"/>
      <c r="G343" s="107"/>
      <c r="H343" s="107"/>
    </row>
    <row r="344" spans="4:8" ht="18.75">
      <c r="D344" s="107"/>
      <c r="E344" s="107"/>
      <c r="F344" s="107"/>
      <c r="G344" s="107"/>
      <c r="H344" s="107"/>
    </row>
    <row r="345" spans="4:8" ht="18.75">
      <c r="D345" s="107"/>
      <c r="E345" s="107"/>
      <c r="F345" s="107"/>
      <c r="G345" s="107"/>
      <c r="H345" s="107"/>
    </row>
    <row r="346" spans="4:8" ht="18.75">
      <c r="D346" s="107"/>
      <c r="E346" s="107"/>
      <c r="F346" s="107"/>
      <c r="G346" s="107"/>
      <c r="H346" s="107"/>
    </row>
    <row r="347" spans="4:8" ht="18.75">
      <c r="D347" s="107"/>
      <c r="E347" s="107"/>
      <c r="F347" s="107"/>
      <c r="G347" s="107"/>
      <c r="H347" s="107"/>
    </row>
    <row r="348" spans="4:8" ht="18.75">
      <c r="D348" s="107"/>
      <c r="E348" s="107"/>
      <c r="F348" s="107"/>
      <c r="G348" s="107"/>
      <c r="H348" s="107"/>
    </row>
    <row r="349" spans="4:8" ht="18.75">
      <c r="D349" s="107"/>
      <c r="E349" s="107"/>
      <c r="F349" s="107"/>
      <c r="G349" s="107"/>
      <c r="H349" s="107"/>
    </row>
    <row r="350" spans="4:8" ht="18.75">
      <c r="D350" s="107"/>
      <c r="E350" s="107"/>
      <c r="F350" s="107"/>
      <c r="G350" s="107"/>
      <c r="H350" s="107"/>
    </row>
    <row r="351" spans="4:8" ht="18.75">
      <c r="D351" s="107"/>
      <c r="E351" s="107"/>
      <c r="F351" s="107"/>
      <c r="G351" s="107"/>
      <c r="H351" s="107"/>
    </row>
    <row r="352" spans="4:8" ht="18.75">
      <c r="D352" s="107"/>
      <c r="E352" s="107"/>
      <c r="F352" s="107"/>
      <c r="G352" s="107"/>
      <c r="H352" s="107"/>
    </row>
    <row r="353" spans="4:8" ht="18.75">
      <c r="D353" s="107"/>
      <c r="E353" s="107"/>
      <c r="F353" s="107"/>
      <c r="G353" s="107"/>
      <c r="H353" s="107"/>
    </row>
  </sheetData>
  <mergeCells count="19">
    <mergeCell ref="A69:C69"/>
    <mergeCell ref="B7:B35"/>
    <mergeCell ref="A7:A35"/>
    <mergeCell ref="B36:B51"/>
    <mergeCell ref="A36:A51"/>
    <mergeCell ref="B52:B55"/>
    <mergeCell ref="A52:A55"/>
    <mergeCell ref="B64:B66"/>
    <mergeCell ref="A64:A66"/>
    <mergeCell ref="B56:B60"/>
    <mergeCell ref="A56:A60"/>
    <mergeCell ref="B61:B63"/>
    <mergeCell ref="A61:A63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00000"/>
  </sheetPr>
  <dimension ref="A1:I139"/>
  <sheetViews>
    <sheetView workbookViewId="0">
      <pane xSplit="3" ySplit="6" topLeftCell="D28" activePane="bottomRight" state="frozen"/>
      <selection pane="topRight" activeCell="D1" sqref="D1"/>
      <selection pane="bottomLeft" activeCell="A8" sqref="A8"/>
      <selection pane="bottomRight" activeCell="A28" sqref="A28:I32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1598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304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329">
        <v>1</v>
      </c>
      <c r="B7" s="356" t="s">
        <v>25</v>
      </c>
      <c r="C7" s="8" t="s">
        <v>1618</v>
      </c>
      <c r="D7" s="77">
        <v>4</v>
      </c>
      <c r="E7" s="77">
        <v>0</v>
      </c>
      <c r="F7" s="77">
        <v>0</v>
      </c>
      <c r="G7" s="77">
        <f>D7-E7</f>
        <v>4</v>
      </c>
      <c r="H7" s="77">
        <v>0</v>
      </c>
      <c r="I7" s="34"/>
    </row>
    <row r="8" spans="1:9" ht="24">
      <c r="A8" s="329"/>
      <c r="B8" s="356"/>
      <c r="C8" s="8" t="s">
        <v>1619</v>
      </c>
      <c r="D8" s="77">
        <v>6</v>
      </c>
      <c r="E8" s="77">
        <v>3</v>
      </c>
      <c r="F8" s="77">
        <v>0</v>
      </c>
      <c r="G8" s="77">
        <f t="shared" ref="G8:G18" si="0">D8-E8</f>
        <v>3</v>
      </c>
      <c r="H8" s="77">
        <v>0</v>
      </c>
      <c r="I8" s="34"/>
    </row>
    <row r="9" spans="1:9" ht="24">
      <c r="A9" s="329"/>
      <c r="B9" s="356"/>
      <c r="C9" s="8" t="s">
        <v>919</v>
      </c>
      <c r="D9" s="77">
        <v>2</v>
      </c>
      <c r="E9" s="77">
        <v>0</v>
      </c>
      <c r="F9" s="77">
        <v>0</v>
      </c>
      <c r="G9" s="77">
        <f t="shared" si="0"/>
        <v>2</v>
      </c>
      <c r="H9" s="77">
        <v>0</v>
      </c>
      <c r="I9" s="34"/>
    </row>
    <row r="10" spans="1:9" ht="24">
      <c r="A10" s="329"/>
      <c r="B10" s="356"/>
      <c r="C10" s="8" t="s">
        <v>1620</v>
      </c>
      <c r="D10" s="77">
        <v>5</v>
      </c>
      <c r="E10" s="77">
        <v>3</v>
      </c>
      <c r="F10" s="77">
        <v>0</v>
      </c>
      <c r="G10" s="77">
        <f t="shared" si="0"/>
        <v>2</v>
      </c>
      <c r="H10" s="77">
        <v>0</v>
      </c>
      <c r="I10" s="34"/>
    </row>
    <row r="11" spans="1:9" ht="24">
      <c r="A11" s="329"/>
      <c r="B11" s="356"/>
      <c r="C11" s="8" t="s">
        <v>1525</v>
      </c>
      <c r="D11" s="77">
        <v>2</v>
      </c>
      <c r="E11" s="77">
        <v>0</v>
      </c>
      <c r="F11" s="77">
        <v>0</v>
      </c>
      <c r="G11" s="77">
        <f t="shared" si="0"/>
        <v>2</v>
      </c>
      <c r="H11" s="77">
        <v>0</v>
      </c>
      <c r="I11" s="34"/>
    </row>
    <row r="12" spans="1:9" ht="24">
      <c r="A12" s="329"/>
      <c r="B12" s="356"/>
      <c r="C12" s="8" t="s">
        <v>1621</v>
      </c>
      <c r="D12" s="77">
        <v>2</v>
      </c>
      <c r="E12" s="77">
        <v>0</v>
      </c>
      <c r="F12" s="77">
        <v>0</v>
      </c>
      <c r="G12" s="77">
        <f t="shared" si="0"/>
        <v>2</v>
      </c>
      <c r="H12" s="77">
        <v>0</v>
      </c>
      <c r="I12" s="34"/>
    </row>
    <row r="13" spans="1:9" ht="24">
      <c r="A13" s="329"/>
      <c r="B13" s="356"/>
      <c r="C13" s="8" t="s">
        <v>1622</v>
      </c>
      <c r="D13" s="77">
        <v>5</v>
      </c>
      <c r="E13" s="77">
        <v>0</v>
      </c>
      <c r="F13" s="77">
        <v>0</v>
      </c>
      <c r="G13" s="77">
        <f t="shared" si="0"/>
        <v>5</v>
      </c>
      <c r="H13" s="77">
        <v>0</v>
      </c>
      <c r="I13" s="34"/>
    </row>
    <row r="14" spans="1:9" ht="24">
      <c r="A14" s="329"/>
      <c r="B14" s="356"/>
      <c r="C14" s="8" t="s">
        <v>1607</v>
      </c>
      <c r="D14" s="77">
        <v>2</v>
      </c>
      <c r="E14" s="77">
        <v>0</v>
      </c>
      <c r="F14" s="77">
        <v>0</v>
      </c>
      <c r="G14" s="77">
        <f t="shared" si="0"/>
        <v>2</v>
      </c>
      <c r="H14" s="77">
        <v>0</v>
      </c>
      <c r="I14" s="34"/>
    </row>
    <row r="15" spans="1:9" ht="24">
      <c r="A15" s="329"/>
      <c r="B15" s="356"/>
      <c r="C15" s="8" t="s">
        <v>1623</v>
      </c>
      <c r="D15" s="77">
        <v>5</v>
      </c>
      <c r="E15" s="77">
        <v>1</v>
      </c>
      <c r="F15" s="77">
        <v>0</v>
      </c>
      <c r="G15" s="77">
        <f t="shared" si="0"/>
        <v>4</v>
      </c>
      <c r="H15" s="77">
        <v>0</v>
      </c>
      <c r="I15" s="34"/>
    </row>
    <row r="16" spans="1:9" ht="24">
      <c r="A16" s="329"/>
      <c r="B16" s="356"/>
      <c r="C16" s="8" t="s">
        <v>195</v>
      </c>
      <c r="D16" s="77">
        <v>2</v>
      </c>
      <c r="E16" s="77">
        <v>0</v>
      </c>
      <c r="F16" s="77">
        <v>0</v>
      </c>
      <c r="G16" s="77">
        <f t="shared" si="0"/>
        <v>2</v>
      </c>
      <c r="H16" s="77">
        <v>0</v>
      </c>
      <c r="I16" s="34"/>
    </row>
    <row r="17" spans="1:9" ht="24">
      <c r="A17" s="329"/>
      <c r="B17" s="356"/>
      <c r="C17" s="8" t="s">
        <v>1624</v>
      </c>
      <c r="D17" s="77">
        <v>2</v>
      </c>
      <c r="E17" s="77">
        <v>0</v>
      </c>
      <c r="F17" s="77">
        <v>0</v>
      </c>
      <c r="G17" s="77">
        <f t="shared" si="0"/>
        <v>2</v>
      </c>
      <c r="H17" s="77">
        <v>0</v>
      </c>
      <c r="I17" s="34"/>
    </row>
    <row r="18" spans="1:9" ht="24">
      <c r="A18" s="329"/>
      <c r="B18" s="356"/>
      <c r="C18" s="8" t="s">
        <v>1625</v>
      </c>
      <c r="D18" s="77">
        <v>2</v>
      </c>
      <c r="E18" s="77">
        <v>0</v>
      </c>
      <c r="F18" s="77">
        <v>0</v>
      </c>
      <c r="G18" s="77">
        <f t="shared" si="0"/>
        <v>2</v>
      </c>
      <c r="H18" s="77">
        <v>0</v>
      </c>
      <c r="I18" s="34"/>
    </row>
    <row r="19" spans="1:9" ht="24">
      <c r="A19" s="329"/>
      <c r="B19" s="356"/>
      <c r="C19" s="1" t="s">
        <v>11</v>
      </c>
      <c r="D19" s="63">
        <f>SUM(D7:D18)</f>
        <v>39</v>
      </c>
      <c r="E19" s="63">
        <f>SUM(E7:E18)</f>
        <v>7</v>
      </c>
      <c r="F19" s="63">
        <f>SUM(F7:F18)</f>
        <v>0</v>
      </c>
      <c r="G19" s="63">
        <f>SUM(G7:G18)</f>
        <v>32</v>
      </c>
      <c r="H19" s="63">
        <f>SUM(H7:H18)</f>
        <v>0</v>
      </c>
      <c r="I19" s="34"/>
    </row>
    <row r="20" spans="1:9" ht="24">
      <c r="A20" s="329">
        <v>2</v>
      </c>
      <c r="B20" s="356" t="s">
        <v>20</v>
      </c>
      <c r="C20" s="8" t="s">
        <v>556</v>
      </c>
      <c r="D20" s="77">
        <v>3</v>
      </c>
      <c r="E20" s="77">
        <v>0</v>
      </c>
      <c r="F20" s="77">
        <v>0</v>
      </c>
      <c r="G20" s="77">
        <f>D20-E20</f>
        <v>3</v>
      </c>
      <c r="H20" s="77">
        <v>0</v>
      </c>
      <c r="I20" s="34"/>
    </row>
    <row r="21" spans="1:9" ht="24">
      <c r="A21" s="329"/>
      <c r="B21" s="356"/>
      <c r="C21" s="8" t="s">
        <v>1626</v>
      </c>
      <c r="D21" s="77">
        <v>2</v>
      </c>
      <c r="E21" s="77">
        <v>0</v>
      </c>
      <c r="F21" s="77">
        <v>0</v>
      </c>
      <c r="G21" s="77">
        <f t="shared" ref="G21:G27" si="1">D21-E21</f>
        <v>2</v>
      </c>
      <c r="H21" s="77">
        <v>0</v>
      </c>
      <c r="I21" s="34"/>
    </row>
    <row r="22" spans="1:9" ht="24">
      <c r="A22" s="329"/>
      <c r="B22" s="356"/>
      <c r="C22" s="8" t="s">
        <v>1627</v>
      </c>
      <c r="D22" s="77">
        <v>2</v>
      </c>
      <c r="E22" s="77">
        <v>0</v>
      </c>
      <c r="F22" s="77">
        <v>0</v>
      </c>
      <c r="G22" s="77">
        <f t="shared" si="1"/>
        <v>2</v>
      </c>
      <c r="H22" s="77">
        <v>0</v>
      </c>
      <c r="I22" s="34"/>
    </row>
    <row r="23" spans="1:9" ht="24">
      <c r="A23" s="329"/>
      <c r="B23" s="356"/>
      <c r="C23" s="8" t="s">
        <v>1628</v>
      </c>
      <c r="D23" s="77">
        <v>2</v>
      </c>
      <c r="E23" s="77">
        <v>1</v>
      </c>
      <c r="F23" s="77">
        <v>0</v>
      </c>
      <c r="G23" s="77">
        <f t="shared" si="1"/>
        <v>1</v>
      </c>
      <c r="H23" s="77">
        <v>0</v>
      </c>
      <c r="I23" s="34"/>
    </row>
    <row r="24" spans="1:9" ht="24">
      <c r="A24" s="329"/>
      <c r="B24" s="356"/>
      <c r="C24" s="8" t="s">
        <v>1629</v>
      </c>
      <c r="D24" s="77">
        <v>1</v>
      </c>
      <c r="E24" s="77">
        <v>0</v>
      </c>
      <c r="F24" s="77">
        <v>0</v>
      </c>
      <c r="G24" s="77">
        <f t="shared" si="1"/>
        <v>1</v>
      </c>
      <c r="H24" s="77">
        <v>0</v>
      </c>
      <c r="I24" s="34"/>
    </row>
    <row r="25" spans="1:9" ht="24">
      <c r="A25" s="329"/>
      <c r="B25" s="356"/>
      <c r="C25" s="8" t="s">
        <v>1630</v>
      </c>
      <c r="D25" s="77">
        <v>4</v>
      </c>
      <c r="E25" s="77">
        <v>1</v>
      </c>
      <c r="F25" s="77">
        <v>1</v>
      </c>
      <c r="G25" s="77">
        <f t="shared" si="1"/>
        <v>3</v>
      </c>
      <c r="H25" s="77">
        <v>52360</v>
      </c>
      <c r="I25" s="34"/>
    </row>
    <row r="26" spans="1:9" ht="24">
      <c r="A26" s="329"/>
      <c r="B26" s="356"/>
      <c r="C26" s="8" t="s">
        <v>1631</v>
      </c>
      <c r="D26" s="77">
        <v>2</v>
      </c>
      <c r="E26" s="77">
        <v>0</v>
      </c>
      <c r="F26" s="77">
        <v>0</v>
      </c>
      <c r="G26" s="77">
        <f t="shared" si="1"/>
        <v>2</v>
      </c>
      <c r="H26" s="77">
        <v>0</v>
      </c>
      <c r="I26" s="34"/>
    </row>
    <row r="27" spans="1:9" ht="24">
      <c r="A27" s="329"/>
      <c r="B27" s="356"/>
      <c r="C27" s="1" t="s">
        <v>11</v>
      </c>
      <c r="D27" s="63">
        <f>SUM(D20:D26)</f>
        <v>16</v>
      </c>
      <c r="E27" s="63">
        <f t="shared" ref="E27:H27" si="2">SUM(E20:E26)</f>
        <v>2</v>
      </c>
      <c r="F27" s="63">
        <f t="shared" si="2"/>
        <v>1</v>
      </c>
      <c r="G27" s="77">
        <f t="shared" si="1"/>
        <v>14</v>
      </c>
      <c r="H27" s="63">
        <f t="shared" si="2"/>
        <v>52360</v>
      </c>
      <c r="I27" s="34"/>
    </row>
    <row r="28" spans="1:9" ht="24">
      <c r="A28" s="329">
        <v>3</v>
      </c>
      <c r="B28" s="356" t="s">
        <v>45</v>
      </c>
      <c r="C28" s="8" t="s">
        <v>1632</v>
      </c>
      <c r="D28" s="77">
        <v>2</v>
      </c>
      <c r="E28" s="77">
        <v>0</v>
      </c>
      <c r="F28" s="77">
        <v>0</v>
      </c>
      <c r="G28" s="77">
        <f>D28-E28</f>
        <v>2</v>
      </c>
      <c r="H28" s="77">
        <v>0</v>
      </c>
      <c r="I28" s="34"/>
    </row>
    <row r="29" spans="1:9" ht="24">
      <c r="A29" s="329"/>
      <c r="B29" s="356"/>
      <c r="C29" s="8" t="s">
        <v>1633</v>
      </c>
      <c r="D29" s="77">
        <v>2</v>
      </c>
      <c r="E29" s="77">
        <v>0</v>
      </c>
      <c r="F29" s="77">
        <v>0</v>
      </c>
      <c r="G29" s="77">
        <f t="shared" ref="G29:G31" si="3">D29-E29</f>
        <v>2</v>
      </c>
      <c r="H29" s="77">
        <v>0</v>
      </c>
      <c r="I29" s="34"/>
    </row>
    <row r="30" spans="1:9" ht="24">
      <c r="A30" s="329"/>
      <c r="B30" s="356"/>
      <c r="C30" s="8" t="s">
        <v>1634</v>
      </c>
      <c r="D30" s="77">
        <v>3</v>
      </c>
      <c r="E30" s="77">
        <v>0</v>
      </c>
      <c r="F30" s="77">
        <v>0</v>
      </c>
      <c r="G30" s="77">
        <f t="shared" si="3"/>
        <v>3</v>
      </c>
      <c r="H30" s="77">
        <v>0</v>
      </c>
      <c r="I30" s="34"/>
    </row>
    <row r="31" spans="1:9" ht="24">
      <c r="A31" s="329"/>
      <c r="B31" s="356"/>
      <c r="C31" s="8" t="s">
        <v>1607</v>
      </c>
      <c r="D31" s="77">
        <v>2</v>
      </c>
      <c r="E31" s="77">
        <v>0</v>
      </c>
      <c r="F31" s="77">
        <v>0</v>
      </c>
      <c r="G31" s="77">
        <f t="shared" si="3"/>
        <v>2</v>
      </c>
      <c r="H31" s="77">
        <v>0</v>
      </c>
      <c r="I31" s="34"/>
    </row>
    <row r="32" spans="1:9" ht="24">
      <c r="A32" s="329"/>
      <c r="B32" s="356"/>
      <c r="C32" s="1" t="s">
        <v>11</v>
      </c>
      <c r="D32" s="63">
        <f>SUM(D28:D31)</f>
        <v>9</v>
      </c>
      <c r="E32" s="63">
        <f t="shared" ref="E32:H32" si="4">SUM(E28:E31)</f>
        <v>0</v>
      </c>
      <c r="F32" s="63">
        <f t="shared" si="4"/>
        <v>0</v>
      </c>
      <c r="G32" s="63">
        <f t="shared" si="4"/>
        <v>9</v>
      </c>
      <c r="H32" s="63">
        <f t="shared" si="4"/>
        <v>0</v>
      </c>
      <c r="I32" s="34"/>
    </row>
    <row r="33" spans="1:9" ht="24">
      <c r="A33" s="329">
        <v>4</v>
      </c>
      <c r="B33" s="356" t="s">
        <v>17</v>
      </c>
      <c r="C33" s="8" t="s">
        <v>1635</v>
      </c>
      <c r="D33" s="77">
        <v>1</v>
      </c>
      <c r="E33" s="77">
        <v>0</v>
      </c>
      <c r="F33" s="77">
        <v>0</v>
      </c>
      <c r="G33" s="77">
        <f>D33-E33</f>
        <v>1</v>
      </c>
      <c r="H33" s="77">
        <v>0</v>
      </c>
      <c r="I33" s="34"/>
    </row>
    <row r="34" spans="1:9" ht="24">
      <c r="A34" s="329"/>
      <c r="B34" s="356"/>
      <c r="C34" s="8" t="s">
        <v>1636</v>
      </c>
      <c r="D34" s="77">
        <v>1</v>
      </c>
      <c r="E34" s="77">
        <v>0</v>
      </c>
      <c r="F34" s="77">
        <v>0</v>
      </c>
      <c r="G34" s="77">
        <f t="shared" ref="G34:G36" si="5">D34-E34</f>
        <v>1</v>
      </c>
      <c r="H34" s="77">
        <v>0</v>
      </c>
      <c r="I34" s="34"/>
    </row>
    <row r="35" spans="1:9" ht="24">
      <c r="A35" s="329"/>
      <c r="B35" s="356"/>
      <c r="C35" s="8" t="s">
        <v>912</v>
      </c>
      <c r="D35" s="77">
        <v>2</v>
      </c>
      <c r="E35" s="77">
        <v>0</v>
      </c>
      <c r="F35" s="77">
        <v>0</v>
      </c>
      <c r="G35" s="77">
        <f t="shared" si="5"/>
        <v>2</v>
      </c>
      <c r="H35" s="77">
        <v>0</v>
      </c>
      <c r="I35" s="34"/>
    </row>
    <row r="36" spans="1:9" ht="24">
      <c r="A36" s="329"/>
      <c r="B36" s="356"/>
      <c r="C36" s="8" t="s">
        <v>1632</v>
      </c>
      <c r="D36" s="77">
        <v>2</v>
      </c>
      <c r="E36" s="77">
        <v>0</v>
      </c>
      <c r="F36" s="77">
        <v>0</v>
      </c>
      <c r="G36" s="77">
        <f t="shared" si="5"/>
        <v>2</v>
      </c>
      <c r="H36" s="77">
        <v>0</v>
      </c>
      <c r="I36" s="34"/>
    </row>
    <row r="37" spans="1:9" ht="24">
      <c r="A37" s="329"/>
      <c r="B37" s="356"/>
      <c r="C37" s="1" t="s">
        <v>11</v>
      </c>
      <c r="D37" s="63">
        <f>SUM(D33:D36)</f>
        <v>6</v>
      </c>
      <c r="E37" s="63">
        <f t="shared" ref="E37:H37" si="6">SUM(E33:E36)</f>
        <v>0</v>
      </c>
      <c r="F37" s="63">
        <f t="shared" si="6"/>
        <v>0</v>
      </c>
      <c r="G37" s="63">
        <f t="shared" si="6"/>
        <v>6</v>
      </c>
      <c r="H37" s="63">
        <f t="shared" si="6"/>
        <v>0</v>
      </c>
      <c r="I37" s="34"/>
    </row>
    <row r="38" spans="1:9" ht="24">
      <c r="A38" s="329">
        <v>5</v>
      </c>
      <c r="B38" s="356" t="s">
        <v>24</v>
      </c>
      <c r="C38" s="8" t="s">
        <v>1604</v>
      </c>
      <c r="D38" s="77">
        <v>2</v>
      </c>
      <c r="E38" s="77">
        <v>0</v>
      </c>
      <c r="F38" s="77">
        <v>0</v>
      </c>
      <c r="G38" s="77">
        <f>D38-E38</f>
        <v>2</v>
      </c>
      <c r="H38" s="77">
        <v>0</v>
      </c>
      <c r="I38" s="34"/>
    </row>
    <row r="39" spans="1:9" ht="24">
      <c r="A39" s="329"/>
      <c r="B39" s="356"/>
      <c r="C39" s="8" t="s">
        <v>1632</v>
      </c>
      <c r="D39" s="77">
        <v>3</v>
      </c>
      <c r="E39" s="77">
        <v>0</v>
      </c>
      <c r="F39" s="77">
        <v>0</v>
      </c>
      <c r="G39" s="77">
        <f t="shared" ref="G39" si="7">D39-E39</f>
        <v>3</v>
      </c>
      <c r="H39" s="77">
        <v>0</v>
      </c>
      <c r="I39" s="34"/>
    </row>
    <row r="40" spans="1:9" ht="24">
      <c r="A40" s="329"/>
      <c r="B40" s="356"/>
      <c r="C40" s="1" t="s">
        <v>11</v>
      </c>
      <c r="D40" s="63">
        <f>SUM(D38:D39)</f>
        <v>5</v>
      </c>
      <c r="E40" s="63">
        <f t="shared" ref="E40:H40" si="8">SUM(E38:E39)</f>
        <v>0</v>
      </c>
      <c r="F40" s="63">
        <f t="shared" si="8"/>
        <v>0</v>
      </c>
      <c r="G40" s="63">
        <f t="shared" si="8"/>
        <v>5</v>
      </c>
      <c r="H40" s="63">
        <f t="shared" si="8"/>
        <v>0</v>
      </c>
      <c r="I40" s="34"/>
    </row>
    <row r="41" spans="1:9" ht="24">
      <c r="A41" s="305">
        <v>6</v>
      </c>
      <c r="B41" s="308" t="s">
        <v>22</v>
      </c>
      <c r="C41" s="8" t="s">
        <v>1632</v>
      </c>
      <c r="D41" s="77">
        <v>4</v>
      </c>
      <c r="E41" s="77">
        <v>2</v>
      </c>
      <c r="F41" s="77">
        <v>0</v>
      </c>
      <c r="G41" s="77">
        <f>D41-E41</f>
        <v>2</v>
      </c>
      <c r="H41" s="77">
        <v>0</v>
      </c>
      <c r="I41" s="34"/>
    </row>
    <row r="42" spans="1:9" ht="24">
      <c r="A42" s="329">
        <v>7</v>
      </c>
      <c r="B42" s="356" t="s">
        <v>110</v>
      </c>
      <c r="C42" s="8" t="s">
        <v>1637</v>
      </c>
      <c r="D42" s="77">
        <v>5</v>
      </c>
      <c r="E42" s="77">
        <v>0</v>
      </c>
      <c r="F42" s="77">
        <v>0</v>
      </c>
      <c r="G42" s="77">
        <f t="shared" ref="G42:G43" si="9">D42-E42</f>
        <v>5</v>
      </c>
      <c r="H42" s="77">
        <v>0</v>
      </c>
      <c r="I42" s="34"/>
    </row>
    <row r="43" spans="1:9" ht="24">
      <c r="A43" s="329"/>
      <c r="B43" s="356"/>
      <c r="C43" s="8" t="s">
        <v>1632</v>
      </c>
      <c r="D43" s="77">
        <v>2</v>
      </c>
      <c r="E43" s="77">
        <v>0</v>
      </c>
      <c r="F43" s="77">
        <v>0</v>
      </c>
      <c r="G43" s="77">
        <f t="shared" si="9"/>
        <v>2</v>
      </c>
      <c r="H43" s="77">
        <v>0</v>
      </c>
      <c r="I43" s="34"/>
    </row>
    <row r="44" spans="1:9" ht="24">
      <c r="A44" s="329"/>
      <c r="B44" s="356"/>
      <c r="C44" s="1" t="s">
        <v>11</v>
      </c>
      <c r="D44" s="63">
        <f>SUM(D42:D43)</f>
        <v>7</v>
      </c>
      <c r="E44" s="63">
        <f t="shared" ref="E44:H44" si="10">SUM(E42:E43)</f>
        <v>0</v>
      </c>
      <c r="F44" s="63">
        <f t="shared" si="10"/>
        <v>0</v>
      </c>
      <c r="G44" s="63">
        <f t="shared" si="10"/>
        <v>7</v>
      </c>
      <c r="H44" s="63">
        <f t="shared" si="10"/>
        <v>0</v>
      </c>
      <c r="I44" s="34"/>
    </row>
    <row r="45" spans="1:9" ht="24">
      <c r="A45" s="329">
        <v>8</v>
      </c>
      <c r="B45" s="356" t="s">
        <v>144</v>
      </c>
      <c r="C45" s="8" t="s">
        <v>1599</v>
      </c>
      <c r="D45" s="77">
        <v>2</v>
      </c>
      <c r="E45" s="77">
        <v>0</v>
      </c>
      <c r="F45" s="77">
        <v>0</v>
      </c>
      <c r="G45" s="77">
        <f t="shared" ref="G45:G56" si="11">D45-E45</f>
        <v>2</v>
      </c>
      <c r="H45" s="77">
        <v>0</v>
      </c>
      <c r="I45" s="34"/>
    </row>
    <row r="46" spans="1:9" ht="24">
      <c r="A46" s="329"/>
      <c r="B46" s="356"/>
      <c r="C46" s="8" t="s">
        <v>1600</v>
      </c>
      <c r="D46" s="77">
        <v>14</v>
      </c>
      <c r="E46" s="77">
        <v>0</v>
      </c>
      <c r="F46" s="77">
        <v>0</v>
      </c>
      <c r="G46" s="77">
        <f t="shared" si="11"/>
        <v>14</v>
      </c>
      <c r="H46" s="77">
        <v>0</v>
      </c>
      <c r="I46" s="34"/>
    </row>
    <row r="47" spans="1:9" ht="24">
      <c r="A47" s="329"/>
      <c r="B47" s="356"/>
      <c r="C47" s="8" t="s">
        <v>1601</v>
      </c>
      <c r="D47" s="77">
        <v>5</v>
      </c>
      <c r="E47" s="77">
        <v>0</v>
      </c>
      <c r="F47" s="77">
        <v>0</v>
      </c>
      <c r="G47" s="77">
        <f t="shared" si="11"/>
        <v>5</v>
      </c>
      <c r="H47" s="77">
        <v>0</v>
      </c>
      <c r="I47" s="34"/>
    </row>
    <row r="48" spans="1:9" ht="24">
      <c r="A48" s="329"/>
      <c r="B48" s="356"/>
      <c r="C48" s="8" t="s">
        <v>1602</v>
      </c>
      <c r="D48" s="77">
        <v>2</v>
      </c>
      <c r="E48" s="77">
        <v>0</v>
      </c>
      <c r="F48" s="77">
        <v>0</v>
      </c>
      <c r="G48" s="77">
        <f t="shared" si="11"/>
        <v>2</v>
      </c>
      <c r="H48" s="77">
        <v>0</v>
      </c>
      <c r="I48" s="34"/>
    </row>
    <row r="49" spans="1:9" ht="24">
      <c r="A49" s="329"/>
      <c r="B49" s="356"/>
      <c r="C49" s="8" t="s">
        <v>1603</v>
      </c>
      <c r="D49" s="77">
        <v>3</v>
      </c>
      <c r="E49" s="77">
        <v>0</v>
      </c>
      <c r="F49" s="77">
        <v>0</v>
      </c>
      <c r="G49" s="77">
        <f t="shared" si="11"/>
        <v>3</v>
      </c>
      <c r="H49" s="77">
        <v>0</v>
      </c>
      <c r="I49" s="34"/>
    </row>
    <row r="50" spans="1:9" ht="24">
      <c r="A50" s="329"/>
      <c r="B50" s="356"/>
      <c r="C50" s="8" t="s">
        <v>1604</v>
      </c>
      <c r="D50" s="77">
        <v>3</v>
      </c>
      <c r="E50" s="77">
        <v>0</v>
      </c>
      <c r="F50" s="77">
        <v>0</v>
      </c>
      <c r="G50" s="77">
        <f t="shared" si="11"/>
        <v>3</v>
      </c>
      <c r="H50" s="77">
        <v>0</v>
      </c>
      <c r="I50" s="34"/>
    </row>
    <row r="51" spans="1:9" ht="24">
      <c r="A51" s="329"/>
      <c r="B51" s="356"/>
      <c r="C51" s="8" t="s">
        <v>630</v>
      </c>
      <c r="D51" s="77">
        <v>1</v>
      </c>
      <c r="E51" s="77">
        <v>0</v>
      </c>
      <c r="F51" s="77">
        <v>0</v>
      </c>
      <c r="G51" s="77">
        <f t="shared" si="11"/>
        <v>1</v>
      </c>
      <c r="H51" s="77">
        <v>0</v>
      </c>
      <c r="I51" s="34"/>
    </row>
    <row r="52" spans="1:9" ht="24">
      <c r="A52" s="329"/>
      <c r="B52" s="356"/>
      <c r="C52" s="8" t="s">
        <v>1605</v>
      </c>
      <c r="D52" s="77">
        <v>4</v>
      </c>
      <c r="E52" s="77">
        <v>0</v>
      </c>
      <c r="F52" s="77">
        <v>0</v>
      </c>
      <c r="G52" s="77">
        <f t="shared" si="11"/>
        <v>4</v>
      </c>
      <c r="H52" s="77">
        <v>0</v>
      </c>
      <c r="I52" s="34"/>
    </row>
    <row r="53" spans="1:9" ht="24">
      <c r="A53" s="329"/>
      <c r="B53" s="356"/>
      <c r="C53" s="8" t="s">
        <v>1606</v>
      </c>
      <c r="D53" s="77">
        <v>2</v>
      </c>
      <c r="E53" s="77">
        <v>0</v>
      </c>
      <c r="F53" s="77">
        <v>0</v>
      </c>
      <c r="G53" s="77">
        <f t="shared" si="11"/>
        <v>2</v>
      </c>
      <c r="H53" s="77">
        <v>0</v>
      </c>
      <c r="I53" s="34"/>
    </row>
    <row r="54" spans="1:9" ht="24">
      <c r="A54" s="329"/>
      <c r="B54" s="356"/>
      <c r="C54" s="8" t="s">
        <v>1607</v>
      </c>
      <c r="D54" s="77">
        <v>2</v>
      </c>
      <c r="E54" s="77">
        <v>0</v>
      </c>
      <c r="F54" s="77">
        <v>0</v>
      </c>
      <c r="G54" s="77">
        <f t="shared" si="11"/>
        <v>2</v>
      </c>
      <c r="H54" s="77">
        <v>0</v>
      </c>
      <c r="I54" s="34"/>
    </row>
    <row r="55" spans="1:9" ht="24">
      <c r="A55" s="329"/>
      <c r="B55" s="356"/>
      <c r="C55" s="8" t="s">
        <v>1608</v>
      </c>
      <c r="D55" s="77">
        <v>2</v>
      </c>
      <c r="E55" s="77">
        <v>0</v>
      </c>
      <c r="F55" s="77">
        <v>0</v>
      </c>
      <c r="G55" s="77">
        <f t="shared" si="11"/>
        <v>2</v>
      </c>
      <c r="H55" s="77">
        <v>0</v>
      </c>
      <c r="I55" s="34"/>
    </row>
    <row r="56" spans="1:9" ht="24">
      <c r="A56" s="329"/>
      <c r="B56" s="356"/>
      <c r="C56" s="8" t="s">
        <v>1609</v>
      </c>
      <c r="D56" s="77">
        <v>1</v>
      </c>
      <c r="E56" s="77">
        <v>0</v>
      </c>
      <c r="F56" s="77">
        <v>0</v>
      </c>
      <c r="G56" s="77">
        <f t="shared" si="11"/>
        <v>1</v>
      </c>
      <c r="H56" s="77">
        <v>0</v>
      </c>
      <c r="I56" s="34"/>
    </row>
    <row r="57" spans="1:9" ht="24">
      <c r="A57" s="329"/>
      <c r="B57" s="356"/>
      <c r="C57" s="8" t="s">
        <v>1610</v>
      </c>
      <c r="D57" s="77">
        <v>4</v>
      </c>
      <c r="E57" s="77">
        <v>2</v>
      </c>
      <c r="F57" s="77">
        <v>0</v>
      </c>
      <c r="G57" s="77">
        <f t="shared" ref="G57:G66" si="12">D57-E57</f>
        <v>2</v>
      </c>
      <c r="H57" s="77">
        <v>0</v>
      </c>
      <c r="I57" s="34"/>
    </row>
    <row r="58" spans="1:9" ht="24">
      <c r="A58" s="329"/>
      <c r="B58" s="356"/>
      <c r="C58" s="8" t="s">
        <v>1611</v>
      </c>
      <c r="D58" s="77">
        <v>2</v>
      </c>
      <c r="E58" s="77">
        <v>0</v>
      </c>
      <c r="F58" s="77">
        <v>0</v>
      </c>
      <c r="G58" s="77">
        <f t="shared" si="12"/>
        <v>2</v>
      </c>
      <c r="H58" s="77">
        <v>0</v>
      </c>
      <c r="I58" s="34"/>
    </row>
    <row r="59" spans="1:9" ht="24">
      <c r="A59" s="329"/>
      <c r="B59" s="356"/>
      <c r="C59" s="8" t="s">
        <v>556</v>
      </c>
      <c r="D59" s="77">
        <v>2</v>
      </c>
      <c r="E59" s="77">
        <v>0</v>
      </c>
      <c r="F59" s="77">
        <v>0</v>
      </c>
      <c r="G59" s="77">
        <f t="shared" si="12"/>
        <v>2</v>
      </c>
      <c r="H59" s="77"/>
      <c r="I59" s="34"/>
    </row>
    <row r="60" spans="1:9" ht="24">
      <c r="A60" s="329"/>
      <c r="B60" s="356"/>
      <c r="C60" s="8" t="s">
        <v>1617</v>
      </c>
      <c r="D60" s="77">
        <v>8</v>
      </c>
      <c r="E60" s="77">
        <v>6</v>
      </c>
      <c r="F60" s="77">
        <v>2</v>
      </c>
      <c r="G60" s="77">
        <f t="shared" si="12"/>
        <v>2</v>
      </c>
      <c r="H60" s="77">
        <v>128580</v>
      </c>
      <c r="I60" s="34"/>
    </row>
    <row r="61" spans="1:9" ht="24">
      <c r="A61" s="329"/>
      <c r="B61" s="356"/>
      <c r="C61" s="8" t="s">
        <v>1612</v>
      </c>
      <c r="D61" s="77">
        <v>2</v>
      </c>
      <c r="E61" s="77">
        <v>0</v>
      </c>
      <c r="F61" s="77">
        <v>0</v>
      </c>
      <c r="G61" s="77">
        <f t="shared" si="12"/>
        <v>2</v>
      </c>
      <c r="H61" s="77">
        <v>0</v>
      </c>
      <c r="I61" s="34"/>
    </row>
    <row r="62" spans="1:9" ht="24">
      <c r="A62" s="329"/>
      <c r="B62" s="356"/>
      <c r="C62" s="8" t="s">
        <v>1613</v>
      </c>
      <c r="D62" s="77">
        <v>4</v>
      </c>
      <c r="E62" s="77">
        <v>0</v>
      </c>
      <c r="F62" s="77">
        <v>0</v>
      </c>
      <c r="G62" s="77">
        <f t="shared" si="12"/>
        <v>4</v>
      </c>
      <c r="H62" s="77">
        <v>0</v>
      </c>
      <c r="I62" s="34"/>
    </row>
    <row r="63" spans="1:9" ht="24">
      <c r="A63" s="329"/>
      <c r="B63" s="356"/>
      <c r="C63" s="8" t="s">
        <v>1614</v>
      </c>
      <c r="D63" s="77">
        <v>6</v>
      </c>
      <c r="E63" s="77">
        <v>4</v>
      </c>
      <c r="F63" s="77">
        <v>1</v>
      </c>
      <c r="G63" s="77">
        <f t="shared" si="12"/>
        <v>2</v>
      </c>
      <c r="H63" s="77">
        <v>26308</v>
      </c>
      <c r="I63" s="34"/>
    </row>
    <row r="64" spans="1:9" ht="24">
      <c r="A64" s="329"/>
      <c r="B64" s="356"/>
      <c r="C64" s="8" t="s">
        <v>1615</v>
      </c>
      <c r="D64" s="77">
        <v>2</v>
      </c>
      <c r="E64" s="77">
        <v>0</v>
      </c>
      <c r="F64" s="77">
        <v>0</v>
      </c>
      <c r="G64" s="77">
        <f t="shared" si="12"/>
        <v>2</v>
      </c>
      <c r="H64" s="77">
        <v>0</v>
      </c>
      <c r="I64" s="34"/>
    </row>
    <row r="65" spans="1:9" ht="24">
      <c r="A65" s="329"/>
      <c r="B65" s="356"/>
      <c r="C65" s="8" t="s">
        <v>1215</v>
      </c>
      <c r="D65" s="77">
        <v>2</v>
      </c>
      <c r="E65" s="77">
        <v>0</v>
      </c>
      <c r="F65" s="77">
        <v>0</v>
      </c>
      <c r="G65" s="77">
        <f t="shared" si="12"/>
        <v>2</v>
      </c>
      <c r="H65" s="77">
        <v>0</v>
      </c>
      <c r="I65" s="34"/>
    </row>
    <row r="66" spans="1:9" ht="24">
      <c r="A66" s="329"/>
      <c r="B66" s="356"/>
      <c r="C66" s="8" t="s">
        <v>1616</v>
      </c>
      <c r="D66" s="77">
        <v>8</v>
      </c>
      <c r="E66" s="77">
        <v>6</v>
      </c>
      <c r="F66" s="77">
        <v>3</v>
      </c>
      <c r="G66" s="77">
        <f t="shared" si="12"/>
        <v>2</v>
      </c>
      <c r="H66" s="77">
        <v>158690</v>
      </c>
      <c r="I66" s="34"/>
    </row>
    <row r="67" spans="1:9" ht="24">
      <c r="A67" s="329"/>
      <c r="B67" s="356"/>
      <c r="C67" s="1" t="s">
        <v>11</v>
      </c>
      <c r="D67" s="63">
        <f>SUM(D45:D66)</f>
        <v>81</v>
      </c>
      <c r="E67" s="63">
        <f t="shared" ref="E67:H67" si="13">SUM(E45:E66)</f>
        <v>18</v>
      </c>
      <c r="F67" s="63">
        <f t="shared" si="13"/>
        <v>6</v>
      </c>
      <c r="G67" s="63">
        <f t="shared" si="13"/>
        <v>63</v>
      </c>
      <c r="H67" s="63">
        <f t="shared" si="13"/>
        <v>313578</v>
      </c>
      <c r="I67" s="34"/>
    </row>
    <row r="68" spans="1:9" ht="24">
      <c r="A68" s="329">
        <v>9</v>
      </c>
      <c r="B68" s="356" t="s">
        <v>16</v>
      </c>
      <c r="C68" s="8" t="s">
        <v>1638</v>
      </c>
      <c r="D68" s="77">
        <v>3</v>
      </c>
      <c r="E68" s="77">
        <v>1</v>
      </c>
      <c r="F68" s="77">
        <v>1</v>
      </c>
      <c r="G68" s="77">
        <f>D68-E68</f>
        <v>2</v>
      </c>
      <c r="H68" s="77">
        <v>0</v>
      </c>
      <c r="I68" s="34"/>
    </row>
    <row r="69" spans="1:9" ht="24">
      <c r="A69" s="329"/>
      <c r="B69" s="356"/>
      <c r="C69" s="8" t="s">
        <v>1639</v>
      </c>
      <c r="D69" s="77">
        <v>3</v>
      </c>
      <c r="E69" s="77">
        <v>0</v>
      </c>
      <c r="F69" s="77">
        <v>0</v>
      </c>
      <c r="G69" s="77">
        <f t="shared" ref="G69:G72" si="14">D69-E69</f>
        <v>3</v>
      </c>
      <c r="H69" s="77">
        <v>0</v>
      </c>
      <c r="I69" s="34"/>
    </row>
    <row r="70" spans="1:9" ht="24">
      <c r="A70" s="329"/>
      <c r="B70" s="356"/>
      <c r="C70" s="8" t="s">
        <v>919</v>
      </c>
      <c r="D70" s="77">
        <v>2</v>
      </c>
      <c r="E70" s="77">
        <v>0</v>
      </c>
      <c r="F70" s="77">
        <v>0</v>
      </c>
      <c r="G70" s="77">
        <f t="shared" si="14"/>
        <v>2</v>
      </c>
      <c r="H70" s="77">
        <v>0</v>
      </c>
      <c r="I70" s="34"/>
    </row>
    <row r="71" spans="1:9" ht="24">
      <c r="A71" s="329"/>
      <c r="B71" s="356"/>
      <c r="C71" s="8" t="s">
        <v>1607</v>
      </c>
      <c r="D71" s="77">
        <v>3</v>
      </c>
      <c r="E71" s="77">
        <v>0</v>
      </c>
      <c r="F71" s="77">
        <v>0</v>
      </c>
      <c r="G71" s="77">
        <f t="shared" si="14"/>
        <v>3</v>
      </c>
      <c r="H71" s="77">
        <v>0</v>
      </c>
      <c r="I71" s="34"/>
    </row>
    <row r="72" spans="1:9" ht="24">
      <c r="A72" s="329"/>
      <c r="B72" s="356"/>
      <c r="C72" s="8" t="s">
        <v>556</v>
      </c>
      <c r="D72" s="77">
        <v>2</v>
      </c>
      <c r="E72" s="77">
        <v>0</v>
      </c>
      <c r="F72" s="77">
        <v>0</v>
      </c>
      <c r="G72" s="77">
        <f t="shared" si="14"/>
        <v>2</v>
      </c>
      <c r="H72" s="77">
        <v>0</v>
      </c>
      <c r="I72" s="34"/>
    </row>
    <row r="73" spans="1:9" ht="24">
      <c r="A73" s="329"/>
      <c r="B73" s="356"/>
      <c r="C73" s="1" t="s">
        <v>11</v>
      </c>
      <c r="D73" s="63">
        <f>SUM(D68:D72)</f>
        <v>13</v>
      </c>
      <c r="E73" s="63">
        <f t="shared" ref="E73:H73" si="15">SUM(E68:E72)</f>
        <v>1</v>
      </c>
      <c r="F73" s="63">
        <f t="shared" si="15"/>
        <v>1</v>
      </c>
      <c r="G73" s="63">
        <f t="shared" si="15"/>
        <v>12</v>
      </c>
      <c r="H73" s="63">
        <f t="shared" si="15"/>
        <v>0</v>
      </c>
      <c r="I73" s="34"/>
    </row>
    <row r="74" spans="1:9" ht="24">
      <c r="A74" s="305">
        <v>10</v>
      </c>
      <c r="B74" s="308" t="s">
        <v>27</v>
      </c>
      <c r="C74" s="8" t="s">
        <v>1632</v>
      </c>
      <c r="D74" s="77">
        <v>1</v>
      </c>
      <c r="E74" s="77">
        <v>0</v>
      </c>
      <c r="F74" s="77">
        <v>0</v>
      </c>
      <c r="G74" s="77">
        <f>D74-E74</f>
        <v>1</v>
      </c>
      <c r="H74" s="77">
        <v>0</v>
      </c>
      <c r="I74" s="34"/>
    </row>
    <row r="75" spans="1:9" ht="24">
      <c r="A75" s="329">
        <v>11</v>
      </c>
      <c r="B75" s="356" t="s">
        <v>53</v>
      </c>
      <c r="C75" s="8" t="s">
        <v>1607</v>
      </c>
      <c r="D75" s="77">
        <v>1</v>
      </c>
      <c r="E75" s="77">
        <v>0</v>
      </c>
      <c r="F75" s="77">
        <v>0</v>
      </c>
      <c r="G75" s="77">
        <f>D75-F75</f>
        <v>1</v>
      </c>
      <c r="H75" s="77">
        <v>0</v>
      </c>
      <c r="I75" s="34"/>
    </row>
    <row r="76" spans="1:9" ht="24">
      <c r="A76" s="329"/>
      <c r="B76" s="356"/>
      <c r="C76" s="8" t="s">
        <v>1632</v>
      </c>
      <c r="D76" s="77">
        <v>1</v>
      </c>
      <c r="E76" s="77">
        <v>0</v>
      </c>
      <c r="F76" s="77">
        <v>0</v>
      </c>
      <c r="G76" s="77">
        <f>D76-F76</f>
        <v>1</v>
      </c>
      <c r="H76" s="77">
        <v>0</v>
      </c>
      <c r="I76" s="34"/>
    </row>
    <row r="77" spans="1:9" ht="24">
      <c r="A77" s="329"/>
      <c r="B77" s="356"/>
      <c r="C77" s="1" t="s">
        <v>11</v>
      </c>
      <c r="D77" s="63">
        <f>SUM(D75:D76)</f>
        <v>2</v>
      </c>
      <c r="E77" s="63">
        <f t="shared" ref="E77:H77" si="16">SUM(E75:E76)</f>
        <v>0</v>
      </c>
      <c r="F77" s="63">
        <f t="shared" si="16"/>
        <v>0</v>
      </c>
      <c r="G77" s="63">
        <f t="shared" si="16"/>
        <v>2</v>
      </c>
      <c r="H77" s="63">
        <f t="shared" si="16"/>
        <v>0</v>
      </c>
      <c r="I77" s="34"/>
    </row>
    <row r="78" spans="1:9" ht="24">
      <c r="A78" s="305">
        <v>12</v>
      </c>
      <c r="B78" s="308" t="s">
        <v>154</v>
      </c>
      <c r="C78" s="8" t="s">
        <v>1632</v>
      </c>
      <c r="D78" s="77">
        <v>3</v>
      </c>
      <c r="E78" s="77">
        <v>1</v>
      </c>
      <c r="F78" s="77">
        <v>0</v>
      </c>
      <c r="G78" s="77">
        <f>D78-E78</f>
        <v>2</v>
      </c>
      <c r="H78" s="77">
        <v>0</v>
      </c>
      <c r="I78" s="34"/>
    </row>
    <row r="79" spans="1:9" ht="25.5" customHeight="1">
      <c r="A79" s="327" t="s">
        <v>743</v>
      </c>
      <c r="B79" s="327"/>
      <c r="C79" s="327"/>
      <c r="D79" s="150">
        <f>D19+D27+D32+D37+D40+D41+D44+D67+D73+D74+D77+D78</f>
        <v>186</v>
      </c>
      <c r="E79" s="150">
        <f t="shared" ref="E79:H79" si="17">E19+E27+E32+E37+E40+E41+E44+E67+E73+E74+E77+E78</f>
        <v>31</v>
      </c>
      <c r="F79" s="150">
        <f t="shared" si="17"/>
        <v>8</v>
      </c>
      <c r="G79" s="150">
        <f t="shared" si="17"/>
        <v>155</v>
      </c>
      <c r="H79" s="150">
        <f t="shared" si="17"/>
        <v>365938</v>
      </c>
      <c r="I79" s="40"/>
    </row>
    <row r="80" spans="1:9" ht="24">
      <c r="B80" s="37"/>
      <c r="C80" s="86"/>
      <c r="D80" s="76"/>
      <c r="E80" s="76"/>
      <c r="F80" s="76"/>
      <c r="G80" s="76"/>
      <c r="H80" s="76"/>
    </row>
    <row r="81" spans="2:8" ht="24">
      <c r="B81" s="37"/>
      <c r="C81" s="86"/>
      <c r="D81" s="76"/>
      <c r="E81" s="76"/>
      <c r="F81" s="76"/>
      <c r="G81" s="76"/>
      <c r="H81" s="76"/>
    </row>
    <row r="82" spans="2:8" ht="24">
      <c r="B82" s="37"/>
      <c r="C82" s="86"/>
      <c r="D82" s="76"/>
      <c r="E82" s="76"/>
      <c r="F82" s="76"/>
      <c r="G82" s="76"/>
      <c r="H82" s="76"/>
    </row>
    <row r="83" spans="2:8" ht="24">
      <c r="B83" s="37"/>
      <c r="C83" s="86"/>
      <c r="D83" s="76"/>
      <c r="E83" s="76"/>
      <c r="F83" s="76"/>
      <c r="G83" s="76"/>
      <c r="H83" s="76"/>
    </row>
    <row r="84" spans="2:8" ht="24">
      <c r="B84" s="37"/>
      <c r="C84" s="86"/>
      <c r="D84" s="76"/>
      <c r="E84" s="76"/>
      <c r="F84" s="76"/>
      <c r="G84" s="76"/>
      <c r="H84" s="76"/>
    </row>
    <row r="85" spans="2:8" ht="24">
      <c r="B85" s="37"/>
      <c r="C85" s="86"/>
      <c r="D85" s="76"/>
      <c r="E85" s="76"/>
      <c r="F85" s="76"/>
      <c r="G85" s="76"/>
      <c r="H85" s="76"/>
    </row>
    <row r="86" spans="2:8" ht="24">
      <c r="B86" s="37"/>
      <c r="C86" s="86"/>
      <c r="D86" s="76"/>
      <c r="E86" s="76"/>
      <c r="F86" s="76"/>
      <c r="G86" s="76"/>
      <c r="H86" s="76"/>
    </row>
    <row r="87" spans="2:8" ht="24">
      <c r="B87" s="37"/>
      <c r="C87" s="86"/>
      <c r="D87" s="76"/>
      <c r="E87" s="76"/>
      <c r="F87" s="76"/>
      <c r="G87" s="76"/>
      <c r="H87" s="76"/>
    </row>
    <row r="88" spans="2:8">
      <c r="C88" s="75"/>
      <c r="D88" s="76"/>
      <c r="E88" s="76"/>
      <c r="F88" s="76"/>
      <c r="G88" s="76"/>
      <c r="H88" s="76"/>
    </row>
    <row r="89" spans="2:8">
      <c r="C89" s="75"/>
      <c r="D89" s="76"/>
      <c r="E89" s="76"/>
      <c r="F89" s="76"/>
      <c r="G89" s="76"/>
      <c r="H89" s="76"/>
    </row>
    <row r="90" spans="2:8">
      <c r="C90" s="75"/>
      <c r="D90" s="76"/>
      <c r="E90" s="76"/>
      <c r="F90" s="76"/>
      <c r="G90" s="76"/>
      <c r="H90" s="76"/>
    </row>
    <row r="91" spans="2:8">
      <c r="C91" s="75"/>
      <c r="D91" s="76"/>
      <c r="E91" s="76"/>
      <c r="F91" s="76"/>
      <c r="G91" s="76"/>
      <c r="H91" s="76"/>
    </row>
    <row r="92" spans="2:8">
      <c r="C92" s="75"/>
      <c r="D92" s="76"/>
      <c r="E92" s="76"/>
      <c r="F92" s="76"/>
      <c r="G92" s="76"/>
      <c r="H92" s="76"/>
    </row>
    <row r="93" spans="2:8">
      <c r="C93" s="75"/>
      <c r="D93" s="76"/>
      <c r="E93" s="76"/>
      <c r="F93" s="76"/>
      <c r="G93" s="76"/>
      <c r="H93" s="76"/>
    </row>
    <row r="94" spans="2:8">
      <c r="C94" s="75"/>
      <c r="D94" s="76"/>
      <c r="E94" s="76"/>
      <c r="F94" s="76"/>
      <c r="G94" s="76"/>
      <c r="H94" s="76"/>
    </row>
    <row r="95" spans="2:8">
      <c r="C95" s="75"/>
      <c r="D95" s="76"/>
      <c r="E95" s="76"/>
      <c r="F95" s="76"/>
      <c r="G95" s="76"/>
      <c r="H95" s="76"/>
    </row>
    <row r="96" spans="2:8">
      <c r="C96" s="75"/>
      <c r="D96" s="76"/>
      <c r="E96" s="76"/>
      <c r="F96" s="76"/>
      <c r="G96" s="76"/>
      <c r="H96" s="76"/>
    </row>
    <row r="97" spans="4:8">
      <c r="D97" s="76"/>
      <c r="E97" s="76"/>
      <c r="F97" s="76"/>
      <c r="G97" s="76"/>
      <c r="H97" s="76"/>
    </row>
    <row r="98" spans="4:8">
      <c r="D98" s="76"/>
      <c r="E98" s="76"/>
      <c r="F98" s="76"/>
      <c r="G98" s="76"/>
      <c r="H98" s="76"/>
    </row>
    <row r="99" spans="4:8">
      <c r="D99" s="76"/>
      <c r="E99" s="76"/>
      <c r="F99" s="76"/>
      <c r="G99" s="76"/>
      <c r="H99" s="76"/>
    </row>
    <row r="100" spans="4:8">
      <c r="D100" s="76"/>
      <c r="E100" s="76"/>
      <c r="F100" s="76"/>
      <c r="G100" s="76"/>
      <c r="H100" s="76"/>
    </row>
    <row r="101" spans="4:8">
      <c r="D101" s="85"/>
      <c r="E101" s="85"/>
      <c r="F101" s="85"/>
      <c r="G101" s="85"/>
      <c r="H101" s="85"/>
    </row>
    <row r="102" spans="4:8">
      <c r="D102" s="85"/>
      <c r="E102" s="85"/>
      <c r="F102" s="85"/>
      <c r="G102" s="85"/>
      <c r="H102" s="85"/>
    </row>
    <row r="103" spans="4:8">
      <c r="D103" s="85"/>
      <c r="E103" s="85"/>
      <c r="F103" s="85"/>
      <c r="G103" s="85"/>
      <c r="H103" s="85"/>
    </row>
    <row r="104" spans="4:8">
      <c r="D104" s="85"/>
      <c r="E104" s="85"/>
      <c r="F104" s="85"/>
      <c r="G104" s="85"/>
      <c r="H104" s="85"/>
    </row>
    <row r="105" spans="4:8">
      <c r="D105" s="85"/>
      <c r="E105" s="85"/>
      <c r="F105" s="85"/>
      <c r="G105" s="85"/>
      <c r="H105" s="85"/>
    </row>
    <row r="106" spans="4:8">
      <c r="D106" s="85"/>
      <c r="E106" s="85"/>
      <c r="F106" s="85"/>
      <c r="G106" s="85"/>
      <c r="H106" s="85"/>
    </row>
    <row r="107" spans="4:8">
      <c r="D107" s="85"/>
      <c r="E107" s="85"/>
      <c r="F107" s="85"/>
      <c r="G107" s="85"/>
      <c r="H107" s="85"/>
    </row>
    <row r="108" spans="4:8">
      <c r="D108" s="85"/>
      <c r="E108" s="85"/>
      <c r="F108" s="85"/>
      <c r="G108" s="85"/>
      <c r="H108" s="85"/>
    </row>
    <row r="109" spans="4:8">
      <c r="D109" s="85"/>
      <c r="E109" s="85"/>
      <c r="F109" s="85"/>
      <c r="G109" s="85"/>
      <c r="H109" s="85"/>
    </row>
    <row r="110" spans="4:8">
      <c r="D110" s="85"/>
      <c r="E110" s="85"/>
      <c r="F110" s="85"/>
      <c r="G110" s="85"/>
      <c r="H110" s="85"/>
    </row>
    <row r="111" spans="4:8">
      <c r="D111" s="85"/>
      <c r="E111" s="85"/>
      <c r="F111" s="85"/>
      <c r="G111" s="85"/>
      <c r="H111" s="85"/>
    </row>
    <row r="112" spans="4:8">
      <c r="D112" s="85"/>
      <c r="E112" s="85"/>
      <c r="F112" s="85"/>
      <c r="G112" s="85"/>
      <c r="H112" s="85"/>
    </row>
    <row r="113" spans="4:8">
      <c r="D113" s="85"/>
      <c r="E113" s="85"/>
      <c r="F113" s="85"/>
      <c r="G113" s="85"/>
      <c r="H113" s="85"/>
    </row>
    <row r="114" spans="4:8">
      <c r="D114" s="85"/>
      <c r="E114" s="85"/>
      <c r="F114" s="85"/>
      <c r="G114" s="85"/>
      <c r="H114" s="85"/>
    </row>
    <row r="115" spans="4:8">
      <c r="D115" s="85"/>
      <c r="E115" s="85"/>
      <c r="F115" s="85"/>
      <c r="G115" s="85"/>
      <c r="H115" s="85"/>
    </row>
    <row r="116" spans="4:8">
      <c r="D116" s="85"/>
      <c r="E116" s="85"/>
      <c r="F116" s="85"/>
      <c r="G116" s="85"/>
      <c r="H116" s="85"/>
    </row>
    <row r="117" spans="4:8">
      <c r="D117" s="85"/>
      <c r="E117" s="85"/>
      <c r="F117" s="85"/>
      <c r="G117" s="85"/>
      <c r="H117" s="85"/>
    </row>
    <row r="118" spans="4:8">
      <c r="D118" s="85"/>
      <c r="E118" s="85"/>
      <c r="F118" s="85"/>
      <c r="G118" s="85"/>
      <c r="H118" s="85"/>
    </row>
    <row r="119" spans="4:8">
      <c r="D119" s="85"/>
      <c r="E119" s="85"/>
      <c r="F119" s="85"/>
      <c r="G119" s="85"/>
      <c r="H119" s="85"/>
    </row>
    <row r="120" spans="4:8">
      <c r="D120" s="85"/>
      <c r="E120" s="85"/>
      <c r="F120" s="85"/>
      <c r="G120" s="85"/>
      <c r="H120" s="85"/>
    </row>
    <row r="121" spans="4:8">
      <c r="D121" s="85"/>
      <c r="E121" s="85"/>
      <c r="F121" s="85"/>
      <c r="G121" s="85"/>
      <c r="H121" s="85"/>
    </row>
    <row r="122" spans="4:8">
      <c r="D122" s="85"/>
      <c r="E122" s="85"/>
      <c r="F122" s="85"/>
      <c r="G122" s="85"/>
      <c r="H122" s="85"/>
    </row>
    <row r="123" spans="4:8">
      <c r="D123" s="85"/>
      <c r="E123" s="85"/>
      <c r="F123" s="85"/>
      <c r="G123" s="85"/>
      <c r="H123" s="85"/>
    </row>
    <row r="124" spans="4:8">
      <c r="D124" s="85"/>
      <c r="E124" s="85"/>
      <c r="F124" s="85"/>
      <c r="G124" s="85"/>
      <c r="H124" s="85"/>
    </row>
    <row r="125" spans="4:8">
      <c r="D125" s="85"/>
      <c r="E125" s="85"/>
      <c r="F125" s="85"/>
      <c r="G125" s="85"/>
      <c r="H125" s="85"/>
    </row>
    <row r="126" spans="4:8">
      <c r="D126" s="85"/>
      <c r="E126" s="85"/>
      <c r="F126" s="85"/>
      <c r="G126" s="85"/>
      <c r="H126" s="85"/>
    </row>
    <row r="127" spans="4:8">
      <c r="D127" s="85"/>
      <c r="E127" s="85"/>
      <c r="F127" s="85"/>
      <c r="G127" s="85"/>
      <c r="H127" s="85"/>
    </row>
    <row r="128" spans="4:8">
      <c r="D128" s="85"/>
      <c r="E128" s="85"/>
      <c r="F128" s="85"/>
      <c r="G128" s="85"/>
      <c r="H128" s="85"/>
    </row>
    <row r="129" spans="4:8">
      <c r="D129" s="85"/>
      <c r="E129" s="85"/>
      <c r="F129" s="85"/>
      <c r="G129" s="85"/>
      <c r="H129" s="85"/>
    </row>
    <row r="130" spans="4:8">
      <c r="D130" s="85"/>
      <c r="E130" s="85"/>
      <c r="F130" s="85"/>
      <c r="G130" s="85"/>
      <c r="H130" s="85"/>
    </row>
    <row r="131" spans="4:8">
      <c r="D131" s="85"/>
      <c r="E131" s="85"/>
      <c r="F131" s="85"/>
      <c r="G131" s="85"/>
      <c r="H131" s="85"/>
    </row>
    <row r="132" spans="4:8">
      <c r="D132" s="85"/>
      <c r="E132" s="85"/>
      <c r="F132" s="85"/>
      <c r="G132" s="85"/>
      <c r="H132" s="85"/>
    </row>
    <row r="133" spans="4:8">
      <c r="D133" s="85"/>
      <c r="E133" s="85"/>
      <c r="F133" s="85"/>
      <c r="G133" s="85"/>
      <c r="H133" s="85"/>
    </row>
    <row r="134" spans="4:8">
      <c r="D134" s="85"/>
      <c r="E134" s="85"/>
      <c r="F134" s="85"/>
      <c r="G134" s="85"/>
      <c r="H134" s="85"/>
    </row>
    <row r="135" spans="4:8">
      <c r="D135" s="85"/>
      <c r="E135" s="85"/>
      <c r="F135" s="85"/>
      <c r="G135" s="85"/>
      <c r="H135" s="85"/>
    </row>
    <row r="136" spans="4:8">
      <c r="D136" s="85"/>
      <c r="E136" s="85"/>
      <c r="F136" s="85"/>
      <c r="G136" s="85"/>
      <c r="H136" s="85"/>
    </row>
    <row r="137" spans="4:8">
      <c r="D137" s="85"/>
      <c r="E137" s="85"/>
      <c r="F137" s="85"/>
      <c r="G137" s="85"/>
      <c r="H137" s="85"/>
    </row>
    <row r="138" spans="4:8">
      <c r="D138" s="85"/>
      <c r="E138" s="85"/>
      <c r="F138" s="85"/>
      <c r="G138" s="85"/>
      <c r="H138" s="85"/>
    </row>
    <row r="139" spans="4:8">
      <c r="D139" s="85"/>
      <c r="E139" s="85"/>
      <c r="F139" s="85"/>
      <c r="G139" s="85"/>
      <c r="H139" s="85"/>
    </row>
  </sheetData>
  <mergeCells count="25">
    <mergeCell ref="H1:I1"/>
    <mergeCell ref="A2:I2"/>
    <mergeCell ref="A3:G3"/>
    <mergeCell ref="A4:C4"/>
    <mergeCell ref="G4:I4"/>
    <mergeCell ref="A7:A19"/>
    <mergeCell ref="B7:B19"/>
    <mergeCell ref="A20:A27"/>
    <mergeCell ref="B20:B27"/>
    <mergeCell ref="A1:G1"/>
    <mergeCell ref="A38:A40"/>
    <mergeCell ref="B38:B40"/>
    <mergeCell ref="A42:A44"/>
    <mergeCell ref="B42:B44"/>
    <mergeCell ref="A28:A32"/>
    <mergeCell ref="B28:B32"/>
    <mergeCell ref="A33:A37"/>
    <mergeCell ref="B33:B37"/>
    <mergeCell ref="A79:C79"/>
    <mergeCell ref="A45:A67"/>
    <mergeCell ref="B45:B67"/>
    <mergeCell ref="A68:A73"/>
    <mergeCell ref="B68:B73"/>
    <mergeCell ref="A75:A77"/>
    <mergeCell ref="B75:B77"/>
  </mergeCells>
  <pageMargins left="0.7" right="0.45" top="0.5" bottom="0.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00000"/>
  </sheetPr>
  <dimension ref="A1:I253"/>
  <sheetViews>
    <sheetView workbookViewId="0">
      <pane xSplit="3" ySplit="6" topLeftCell="D22" activePane="bottomRight" state="frozen"/>
      <selection pane="topRight" activeCell="D1" sqref="D1"/>
      <selection pane="bottomLeft" activeCell="A8" sqref="A8"/>
      <selection pane="bottomRight" activeCell="A21" sqref="A21:I28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618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345">
        <v>1</v>
      </c>
      <c r="B7" s="356" t="s">
        <v>20</v>
      </c>
      <c r="C7" s="45" t="s">
        <v>619</v>
      </c>
      <c r="D7" s="120">
        <v>1</v>
      </c>
      <c r="E7" s="120">
        <v>0</v>
      </c>
      <c r="F7" s="120">
        <v>0</v>
      </c>
      <c r="G7" s="120">
        <f>D7-E7</f>
        <v>1</v>
      </c>
      <c r="H7" s="120">
        <v>0</v>
      </c>
      <c r="I7" s="34"/>
    </row>
    <row r="8" spans="1:9" ht="24">
      <c r="A8" s="345"/>
      <c r="B8" s="356"/>
      <c r="C8" s="45" t="s">
        <v>620</v>
      </c>
      <c r="D8" s="120">
        <v>1</v>
      </c>
      <c r="E8" s="120">
        <v>1</v>
      </c>
      <c r="F8" s="120">
        <v>1</v>
      </c>
      <c r="G8" s="120">
        <f t="shared" ref="G8:G12" si="0">D8-E8</f>
        <v>0</v>
      </c>
      <c r="H8" s="120">
        <v>0</v>
      </c>
      <c r="I8" s="34"/>
    </row>
    <row r="9" spans="1:9" ht="24">
      <c r="A9" s="345"/>
      <c r="B9" s="356"/>
      <c r="C9" s="45" t="s">
        <v>621</v>
      </c>
      <c r="D9" s="120">
        <v>2</v>
      </c>
      <c r="E9" s="120">
        <v>0</v>
      </c>
      <c r="F9" s="120">
        <v>0</v>
      </c>
      <c r="G9" s="120">
        <f t="shared" si="0"/>
        <v>2</v>
      </c>
      <c r="H9" s="120">
        <v>0</v>
      </c>
      <c r="I9" s="34"/>
    </row>
    <row r="10" spans="1:9" ht="24">
      <c r="A10" s="345"/>
      <c r="B10" s="356"/>
      <c r="C10" s="45" t="s">
        <v>584</v>
      </c>
      <c r="D10" s="120">
        <v>2</v>
      </c>
      <c r="E10" s="120">
        <v>0</v>
      </c>
      <c r="F10" s="120">
        <v>0</v>
      </c>
      <c r="G10" s="120">
        <f t="shared" si="0"/>
        <v>2</v>
      </c>
      <c r="H10" s="120">
        <v>0</v>
      </c>
      <c r="I10" s="34"/>
    </row>
    <row r="11" spans="1:9" ht="24">
      <c r="A11" s="345"/>
      <c r="B11" s="356"/>
      <c r="C11" s="45" t="s">
        <v>622</v>
      </c>
      <c r="D11" s="120">
        <v>15</v>
      </c>
      <c r="E11" s="120">
        <v>0</v>
      </c>
      <c r="F11" s="120">
        <v>0</v>
      </c>
      <c r="G11" s="120">
        <f t="shared" si="0"/>
        <v>15</v>
      </c>
      <c r="H11" s="120">
        <v>0</v>
      </c>
      <c r="I11" s="34"/>
    </row>
    <row r="12" spans="1:9" ht="24">
      <c r="A12" s="345"/>
      <c r="B12" s="356"/>
      <c r="C12" s="45" t="s">
        <v>623</v>
      </c>
      <c r="D12" s="120">
        <v>1</v>
      </c>
      <c r="E12" s="120">
        <v>0</v>
      </c>
      <c r="F12" s="120">
        <v>0</v>
      </c>
      <c r="G12" s="120">
        <f t="shared" si="0"/>
        <v>1</v>
      </c>
      <c r="H12" s="120">
        <v>0</v>
      </c>
      <c r="I12" s="34"/>
    </row>
    <row r="13" spans="1:9" ht="24">
      <c r="A13" s="345"/>
      <c r="B13" s="356"/>
      <c r="C13" s="113" t="s">
        <v>11</v>
      </c>
      <c r="D13" s="121">
        <f>SUM(D7:D12)</f>
        <v>22</v>
      </c>
      <c r="E13" s="121">
        <f t="shared" ref="E13:H13" si="1">SUM(E7:E12)</f>
        <v>1</v>
      </c>
      <c r="F13" s="121">
        <f t="shared" si="1"/>
        <v>1</v>
      </c>
      <c r="G13" s="121">
        <f t="shared" si="1"/>
        <v>21</v>
      </c>
      <c r="H13" s="121">
        <f t="shared" si="1"/>
        <v>0</v>
      </c>
      <c r="I13" s="34"/>
    </row>
    <row r="14" spans="1:9" ht="24">
      <c r="A14" s="120">
        <v>2</v>
      </c>
      <c r="B14" s="45" t="s">
        <v>182</v>
      </c>
      <c r="C14" s="45" t="s">
        <v>624</v>
      </c>
      <c r="D14" s="120">
        <v>1</v>
      </c>
      <c r="E14" s="120">
        <v>0</v>
      </c>
      <c r="F14" s="120">
        <v>0</v>
      </c>
      <c r="G14" s="120">
        <f>D14-E14</f>
        <v>1</v>
      </c>
      <c r="H14" s="120">
        <v>0</v>
      </c>
      <c r="I14" s="34"/>
    </row>
    <row r="15" spans="1:9" ht="24">
      <c r="A15" s="345">
        <v>3</v>
      </c>
      <c r="B15" s="356" t="s">
        <v>625</v>
      </c>
      <c r="C15" s="45" t="s">
        <v>584</v>
      </c>
      <c r="D15" s="120">
        <v>1</v>
      </c>
      <c r="E15" s="120">
        <v>0</v>
      </c>
      <c r="F15" s="120">
        <v>0</v>
      </c>
      <c r="G15" s="120">
        <f t="shared" ref="G15:G16" si="2">D15-E15</f>
        <v>1</v>
      </c>
      <c r="H15" s="120">
        <v>0</v>
      </c>
      <c r="I15" s="34"/>
    </row>
    <row r="16" spans="1:9" ht="24">
      <c r="A16" s="345"/>
      <c r="B16" s="356"/>
      <c r="C16" s="45" t="s">
        <v>626</v>
      </c>
      <c r="D16" s="120">
        <v>1</v>
      </c>
      <c r="E16" s="120">
        <v>0</v>
      </c>
      <c r="F16" s="120">
        <v>0</v>
      </c>
      <c r="G16" s="120">
        <f t="shared" si="2"/>
        <v>1</v>
      </c>
      <c r="H16" s="120">
        <v>0</v>
      </c>
      <c r="I16" s="34"/>
    </row>
    <row r="17" spans="1:9" ht="24">
      <c r="A17" s="345"/>
      <c r="B17" s="356"/>
      <c r="C17" s="113" t="s">
        <v>11</v>
      </c>
      <c r="D17" s="121">
        <f>SUM(D15:D16)</f>
        <v>2</v>
      </c>
      <c r="E17" s="121">
        <f t="shared" ref="E17:H17" si="3">SUM(E15:E16)</f>
        <v>0</v>
      </c>
      <c r="F17" s="121">
        <f t="shared" si="3"/>
        <v>0</v>
      </c>
      <c r="G17" s="121">
        <f t="shared" si="3"/>
        <v>2</v>
      </c>
      <c r="H17" s="121">
        <f t="shared" si="3"/>
        <v>0</v>
      </c>
      <c r="I17" s="34"/>
    </row>
    <row r="18" spans="1:9" ht="24">
      <c r="A18" s="345">
        <v>4</v>
      </c>
      <c r="B18" s="356" t="s">
        <v>19</v>
      </c>
      <c r="C18" s="45" t="s">
        <v>584</v>
      </c>
      <c r="D18" s="120">
        <v>2</v>
      </c>
      <c r="E18" s="120">
        <v>1</v>
      </c>
      <c r="F18" s="120">
        <v>1</v>
      </c>
      <c r="G18" s="120">
        <f>D18-E18</f>
        <v>1</v>
      </c>
      <c r="H18" s="120">
        <v>53000</v>
      </c>
      <c r="I18" s="34"/>
    </row>
    <row r="19" spans="1:9" ht="24">
      <c r="A19" s="345"/>
      <c r="B19" s="356"/>
      <c r="C19" s="45" t="s">
        <v>620</v>
      </c>
      <c r="D19" s="120">
        <v>1</v>
      </c>
      <c r="E19" s="120">
        <v>0</v>
      </c>
      <c r="F19" s="120">
        <v>0</v>
      </c>
      <c r="G19" s="120">
        <f>D19-E19</f>
        <v>1</v>
      </c>
      <c r="H19" s="120">
        <v>0</v>
      </c>
      <c r="I19" s="34"/>
    </row>
    <row r="20" spans="1:9" ht="24">
      <c r="A20" s="345"/>
      <c r="B20" s="356"/>
      <c r="C20" s="113" t="s">
        <v>11</v>
      </c>
      <c r="D20" s="121">
        <f>SUM(D18:D19)</f>
        <v>3</v>
      </c>
      <c r="E20" s="121">
        <f t="shared" ref="E20:H20" si="4">SUM(E18:E19)</f>
        <v>1</v>
      </c>
      <c r="F20" s="121">
        <f t="shared" si="4"/>
        <v>1</v>
      </c>
      <c r="G20" s="121">
        <f t="shared" si="4"/>
        <v>2</v>
      </c>
      <c r="H20" s="121">
        <f t="shared" si="4"/>
        <v>53000</v>
      </c>
      <c r="I20" s="34"/>
    </row>
    <row r="21" spans="1:9" ht="24">
      <c r="A21" s="345">
        <v>5</v>
      </c>
      <c r="B21" s="356" t="s">
        <v>45</v>
      </c>
      <c r="C21" s="45" t="s">
        <v>627</v>
      </c>
      <c r="D21" s="120">
        <v>1</v>
      </c>
      <c r="E21" s="120">
        <v>0</v>
      </c>
      <c r="F21" s="120">
        <v>0</v>
      </c>
      <c r="G21" s="120">
        <f>D21-E21</f>
        <v>1</v>
      </c>
      <c r="H21" s="120">
        <v>0</v>
      </c>
      <c r="I21" s="34"/>
    </row>
    <row r="22" spans="1:9" ht="24">
      <c r="A22" s="345"/>
      <c r="B22" s="356"/>
      <c r="C22" s="45" t="s">
        <v>620</v>
      </c>
      <c r="D22" s="120">
        <v>3</v>
      </c>
      <c r="E22" s="120">
        <v>0</v>
      </c>
      <c r="F22" s="120">
        <v>0</v>
      </c>
      <c r="G22" s="120">
        <f t="shared" ref="G22:G27" si="5">D22-E22</f>
        <v>3</v>
      </c>
      <c r="H22" s="120">
        <v>0</v>
      </c>
      <c r="I22" s="34"/>
    </row>
    <row r="23" spans="1:9" ht="24">
      <c r="A23" s="345"/>
      <c r="B23" s="356"/>
      <c r="C23" s="45" t="s">
        <v>621</v>
      </c>
      <c r="D23" s="120">
        <v>1</v>
      </c>
      <c r="E23" s="120">
        <v>0</v>
      </c>
      <c r="F23" s="120">
        <v>0</v>
      </c>
      <c r="G23" s="120">
        <f t="shared" si="5"/>
        <v>1</v>
      </c>
      <c r="H23" s="120">
        <v>0</v>
      </c>
      <c r="I23" s="34"/>
    </row>
    <row r="24" spans="1:9" ht="24">
      <c r="A24" s="345"/>
      <c r="B24" s="356"/>
      <c r="C24" s="45" t="s">
        <v>584</v>
      </c>
      <c r="D24" s="120">
        <v>2</v>
      </c>
      <c r="E24" s="120">
        <v>0</v>
      </c>
      <c r="F24" s="120">
        <v>0</v>
      </c>
      <c r="G24" s="120">
        <f t="shared" si="5"/>
        <v>2</v>
      </c>
      <c r="H24" s="120">
        <v>0</v>
      </c>
      <c r="I24" s="34"/>
    </row>
    <row r="25" spans="1:9" ht="24">
      <c r="A25" s="345"/>
      <c r="B25" s="356"/>
      <c r="C25" s="45" t="s">
        <v>628</v>
      </c>
      <c r="D25" s="120">
        <v>1</v>
      </c>
      <c r="E25" s="120">
        <v>0</v>
      </c>
      <c r="F25" s="120">
        <v>0</v>
      </c>
      <c r="G25" s="120">
        <f t="shared" si="5"/>
        <v>1</v>
      </c>
      <c r="H25" s="120">
        <v>0</v>
      </c>
      <c r="I25" s="34"/>
    </row>
    <row r="26" spans="1:9" ht="24">
      <c r="A26" s="345"/>
      <c r="B26" s="356"/>
      <c r="C26" s="45" t="s">
        <v>629</v>
      </c>
      <c r="D26" s="120">
        <v>6</v>
      </c>
      <c r="E26" s="120">
        <v>0</v>
      </c>
      <c r="F26" s="120">
        <v>0</v>
      </c>
      <c r="G26" s="120">
        <f t="shared" si="5"/>
        <v>6</v>
      </c>
      <c r="H26" s="120">
        <v>0</v>
      </c>
      <c r="I26" s="34"/>
    </row>
    <row r="27" spans="1:9" ht="24">
      <c r="A27" s="345"/>
      <c r="B27" s="356"/>
      <c r="C27" s="45" t="s">
        <v>630</v>
      </c>
      <c r="D27" s="120">
        <v>2</v>
      </c>
      <c r="E27" s="120">
        <v>0</v>
      </c>
      <c r="F27" s="120">
        <v>0</v>
      </c>
      <c r="G27" s="120">
        <f t="shared" si="5"/>
        <v>2</v>
      </c>
      <c r="H27" s="120">
        <v>0</v>
      </c>
      <c r="I27" s="34"/>
    </row>
    <row r="28" spans="1:9" ht="24">
      <c r="A28" s="345"/>
      <c r="B28" s="356"/>
      <c r="C28" s="113" t="s">
        <v>11</v>
      </c>
      <c r="D28" s="121">
        <f>SUM(D21:D27)</f>
        <v>16</v>
      </c>
      <c r="E28" s="121">
        <f t="shared" ref="E28:H28" si="6">SUM(E21:E27)</f>
        <v>0</v>
      </c>
      <c r="F28" s="121">
        <f t="shared" si="6"/>
        <v>0</v>
      </c>
      <c r="G28" s="121">
        <f t="shared" si="6"/>
        <v>16</v>
      </c>
      <c r="H28" s="121">
        <f t="shared" si="6"/>
        <v>0</v>
      </c>
      <c r="I28" s="34"/>
    </row>
    <row r="29" spans="1:9" ht="24">
      <c r="A29" s="345">
        <v>6</v>
      </c>
      <c r="B29" s="356" t="s">
        <v>24</v>
      </c>
      <c r="C29" s="45" t="s">
        <v>631</v>
      </c>
      <c r="D29" s="120">
        <v>1</v>
      </c>
      <c r="E29" s="120">
        <v>0</v>
      </c>
      <c r="F29" s="120">
        <v>0</v>
      </c>
      <c r="G29" s="120">
        <f>D29-E29</f>
        <v>1</v>
      </c>
      <c r="H29" s="120">
        <v>0</v>
      </c>
      <c r="I29" s="34"/>
    </row>
    <row r="30" spans="1:9" ht="24">
      <c r="A30" s="345"/>
      <c r="B30" s="356"/>
      <c r="C30" s="45" t="s">
        <v>632</v>
      </c>
      <c r="D30" s="120">
        <v>1</v>
      </c>
      <c r="E30" s="120">
        <v>0</v>
      </c>
      <c r="F30" s="120">
        <v>0</v>
      </c>
      <c r="G30" s="120">
        <f t="shared" ref="G30:G42" si="7">D30-E30</f>
        <v>1</v>
      </c>
      <c r="H30" s="120">
        <v>0</v>
      </c>
      <c r="I30" s="34"/>
    </row>
    <row r="31" spans="1:9" ht="24">
      <c r="A31" s="345"/>
      <c r="B31" s="356"/>
      <c r="C31" s="45" t="s">
        <v>620</v>
      </c>
      <c r="D31" s="120">
        <v>3</v>
      </c>
      <c r="E31" s="120">
        <v>0</v>
      </c>
      <c r="F31" s="120">
        <v>0</v>
      </c>
      <c r="G31" s="120">
        <f t="shared" si="7"/>
        <v>3</v>
      </c>
      <c r="H31" s="120">
        <v>0</v>
      </c>
      <c r="I31" s="34"/>
    </row>
    <row r="32" spans="1:9" ht="24">
      <c r="A32" s="345"/>
      <c r="B32" s="356"/>
      <c r="C32" s="45" t="s">
        <v>633</v>
      </c>
      <c r="D32" s="120">
        <v>3</v>
      </c>
      <c r="E32" s="120">
        <v>1</v>
      </c>
      <c r="F32" s="120">
        <v>1</v>
      </c>
      <c r="G32" s="120">
        <f t="shared" si="7"/>
        <v>2</v>
      </c>
      <c r="H32" s="120">
        <v>300000</v>
      </c>
      <c r="I32" s="34"/>
    </row>
    <row r="33" spans="1:9" ht="24">
      <c r="A33" s="345"/>
      <c r="B33" s="356"/>
      <c r="C33" s="45" t="s">
        <v>634</v>
      </c>
      <c r="D33" s="120">
        <v>1</v>
      </c>
      <c r="E33" s="120">
        <v>0</v>
      </c>
      <c r="F33" s="120">
        <v>0</v>
      </c>
      <c r="G33" s="120">
        <f t="shared" si="7"/>
        <v>1</v>
      </c>
      <c r="H33" s="120">
        <v>0</v>
      </c>
      <c r="I33" s="34"/>
    </row>
    <row r="34" spans="1:9" ht="24">
      <c r="A34" s="345"/>
      <c r="B34" s="356"/>
      <c r="C34" s="45" t="s">
        <v>584</v>
      </c>
      <c r="D34" s="120">
        <v>3</v>
      </c>
      <c r="E34" s="120">
        <v>0</v>
      </c>
      <c r="F34" s="120">
        <v>0</v>
      </c>
      <c r="G34" s="120">
        <f t="shared" si="7"/>
        <v>3</v>
      </c>
      <c r="H34" s="120">
        <v>0</v>
      </c>
      <c r="I34" s="34"/>
    </row>
    <row r="35" spans="1:9" ht="24">
      <c r="A35" s="345"/>
      <c r="B35" s="356"/>
      <c r="C35" s="45" t="s">
        <v>635</v>
      </c>
      <c r="D35" s="120">
        <v>1</v>
      </c>
      <c r="E35" s="120">
        <v>0</v>
      </c>
      <c r="F35" s="120">
        <v>0</v>
      </c>
      <c r="G35" s="120">
        <f t="shared" si="7"/>
        <v>1</v>
      </c>
      <c r="H35" s="120">
        <v>0</v>
      </c>
      <c r="I35" s="34"/>
    </row>
    <row r="36" spans="1:9" ht="24">
      <c r="A36" s="345"/>
      <c r="B36" s="356"/>
      <c r="C36" s="45" t="s">
        <v>636</v>
      </c>
      <c r="D36" s="120">
        <v>1</v>
      </c>
      <c r="E36" s="120">
        <v>0</v>
      </c>
      <c r="F36" s="120">
        <v>0</v>
      </c>
      <c r="G36" s="120">
        <f t="shared" si="7"/>
        <v>1</v>
      </c>
      <c r="H36" s="120">
        <v>0</v>
      </c>
      <c r="I36" s="34"/>
    </row>
    <row r="37" spans="1:9" ht="24">
      <c r="A37" s="345"/>
      <c r="B37" s="356"/>
      <c r="C37" s="45" t="s">
        <v>637</v>
      </c>
      <c r="D37" s="120">
        <v>1</v>
      </c>
      <c r="E37" s="120">
        <v>0</v>
      </c>
      <c r="F37" s="120">
        <v>0</v>
      </c>
      <c r="G37" s="120">
        <f t="shared" si="7"/>
        <v>1</v>
      </c>
      <c r="H37" s="120">
        <v>0</v>
      </c>
      <c r="I37" s="34"/>
    </row>
    <row r="38" spans="1:9" ht="24">
      <c r="A38" s="345"/>
      <c r="B38" s="356"/>
      <c r="C38" s="45" t="s">
        <v>638</v>
      </c>
      <c r="D38" s="120">
        <v>3</v>
      </c>
      <c r="E38" s="120">
        <v>0</v>
      </c>
      <c r="F38" s="120">
        <v>0</v>
      </c>
      <c r="G38" s="120">
        <f t="shared" si="7"/>
        <v>3</v>
      </c>
      <c r="H38" s="120">
        <v>0</v>
      </c>
      <c r="I38" s="34"/>
    </row>
    <row r="39" spans="1:9" ht="24">
      <c r="A39" s="345"/>
      <c r="B39" s="356"/>
      <c r="C39" s="45" t="s">
        <v>639</v>
      </c>
      <c r="D39" s="120">
        <v>3</v>
      </c>
      <c r="E39" s="120">
        <v>0</v>
      </c>
      <c r="F39" s="120">
        <v>0</v>
      </c>
      <c r="G39" s="120">
        <f t="shared" si="7"/>
        <v>3</v>
      </c>
      <c r="H39" s="120">
        <v>0</v>
      </c>
      <c r="I39" s="34"/>
    </row>
    <row r="40" spans="1:9" ht="24">
      <c r="A40" s="345"/>
      <c r="B40" s="356"/>
      <c r="C40" s="45" t="s">
        <v>530</v>
      </c>
      <c r="D40" s="120">
        <v>2</v>
      </c>
      <c r="E40" s="120">
        <v>0</v>
      </c>
      <c r="F40" s="120">
        <v>0</v>
      </c>
      <c r="G40" s="120">
        <f t="shared" si="7"/>
        <v>2</v>
      </c>
      <c r="H40" s="120">
        <v>0</v>
      </c>
      <c r="I40" s="34"/>
    </row>
    <row r="41" spans="1:9" ht="24">
      <c r="A41" s="345"/>
      <c r="B41" s="356"/>
      <c r="C41" s="45" t="s">
        <v>640</v>
      </c>
      <c r="D41" s="120">
        <v>1</v>
      </c>
      <c r="E41" s="120">
        <v>0</v>
      </c>
      <c r="F41" s="120">
        <v>0</v>
      </c>
      <c r="G41" s="120">
        <f t="shared" si="7"/>
        <v>1</v>
      </c>
      <c r="H41" s="120">
        <v>0</v>
      </c>
      <c r="I41" s="34"/>
    </row>
    <row r="42" spans="1:9" ht="24">
      <c r="A42" s="345"/>
      <c r="B42" s="356"/>
      <c r="C42" s="45" t="s">
        <v>630</v>
      </c>
      <c r="D42" s="120">
        <v>4</v>
      </c>
      <c r="E42" s="120">
        <v>0</v>
      </c>
      <c r="F42" s="120">
        <v>0</v>
      </c>
      <c r="G42" s="120">
        <f t="shared" si="7"/>
        <v>4</v>
      </c>
      <c r="H42" s="120">
        <v>0</v>
      </c>
      <c r="I42" s="34"/>
    </row>
    <row r="43" spans="1:9" ht="24">
      <c r="A43" s="345"/>
      <c r="B43" s="356"/>
      <c r="C43" s="113" t="s">
        <v>11</v>
      </c>
      <c r="D43" s="121">
        <f>SUM(D29:D42)</f>
        <v>28</v>
      </c>
      <c r="E43" s="121">
        <f t="shared" ref="E43:H43" si="8">SUM(E29:E42)</f>
        <v>1</v>
      </c>
      <c r="F43" s="121">
        <f t="shared" si="8"/>
        <v>1</v>
      </c>
      <c r="G43" s="121">
        <f t="shared" si="8"/>
        <v>27</v>
      </c>
      <c r="H43" s="121">
        <f t="shared" si="8"/>
        <v>300000</v>
      </c>
      <c r="I43" s="34"/>
    </row>
    <row r="44" spans="1:9" ht="24">
      <c r="A44" s="345">
        <v>7</v>
      </c>
      <c r="B44" s="356" t="s">
        <v>17</v>
      </c>
      <c r="C44" s="45" t="s">
        <v>620</v>
      </c>
      <c r="D44" s="120">
        <v>3</v>
      </c>
      <c r="E44" s="120">
        <v>0</v>
      </c>
      <c r="F44" s="120">
        <v>0</v>
      </c>
      <c r="G44" s="120">
        <f>D44-E44</f>
        <v>3</v>
      </c>
      <c r="H44" s="120">
        <v>0</v>
      </c>
      <c r="I44" s="34"/>
    </row>
    <row r="45" spans="1:9" ht="24">
      <c r="A45" s="345"/>
      <c r="B45" s="356"/>
      <c r="C45" s="45" t="s">
        <v>633</v>
      </c>
      <c r="D45" s="120">
        <v>9</v>
      </c>
      <c r="E45" s="120">
        <v>1</v>
      </c>
      <c r="F45" s="120">
        <v>1</v>
      </c>
      <c r="G45" s="120">
        <f t="shared" ref="G45:G53" si="9">D45-E45</f>
        <v>8</v>
      </c>
      <c r="H45" s="120">
        <v>300000</v>
      </c>
      <c r="I45" s="34"/>
    </row>
    <row r="46" spans="1:9" ht="24">
      <c r="A46" s="345"/>
      <c r="B46" s="356"/>
      <c r="C46" s="45" t="s">
        <v>641</v>
      </c>
      <c r="D46" s="120">
        <v>1</v>
      </c>
      <c r="E46" s="120">
        <v>0</v>
      </c>
      <c r="F46" s="120">
        <v>0</v>
      </c>
      <c r="G46" s="120">
        <f t="shared" si="9"/>
        <v>1</v>
      </c>
      <c r="H46" s="120">
        <v>0</v>
      </c>
      <c r="I46" s="34"/>
    </row>
    <row r="47" spans="1:9" ht="24">
      <c r="A47" s="345"/>
      <c r="B47" s="356"/>
      <c r="C47" s="45" t="s">
        <v>642</v>
      </c>
      <c r="D47" s="120">
        <v>1</v>
      </c>
      <c r="E47" s="120">
        <v>0</v>
      </c>
      <c r="F47" s="120">
        <v>0</v>
      </c>
      <c r="G47" s="120">
        <f t="shared" si="9"/>
        <v>1</v>
      </c>
      <c r="H47" s="120">
        <v>0</v>
      </c>
      <c r="I47" s="34"/>
    </row>
    <row r="48" spans="1:9" ht="24">
      <c r="A48" s="345"/>
      <c r="B48" s="356"/>
      <c r="C48" s="45" t="s">
        <v>584</v>
      </c>
      <c r="D48" s="120">
        <v>3</v>
      </c>
      <c r="E48" s="120">
        <v>0</v>
      </c>
      <c r="F48" s="120">
        <v>0</v>
      </c>
      <c r="G48" s="120">
        <f t="shared" si="9"/>
        <v>3</v>
      </c>
      <c r="H48" s="120">
        <v>0</v>
      </c>
      <c r="I48" s="34"/>
    </row>
    <row r="49" spans="1:9" ht="24">
      <c r="A49" s="345"/>
      <c r="B49" s="356"/>
      <c r="C49" s="45" t="s">
        <v>643</v>
      </c>
      <c r="D49" s="120">
        <v>1</v>
      </c>
      <c r="E49" s="120">
        <v>0</v>
      </c>
      <c r="F49" s="120">
        <v>0</v>
      </c>
      <c r="G49" s="120">
        <f t="shared" si="9"/>
        <v>1</v>
      </c>
      <c r="H49" s="120">
        <v>0</v>
      </c>
      <c r="I49" s="34"/>
    </row>
    <row r="50" spans="1:9" ht="24">
      <c r="A50" s="345"/>
      <c r="B50" s="356"/>
      <c r="C50" s="45" t="s">
        <v>644</v>
      </c>
      <c r="D50" s="120">
        <v>1</v>
      </c>
      <c r="E50" s="120">
        <v>0</v>
      </c>
      <c r="F50" s="120">
        <v>0</v>
      </c>
      <c r="G50" s="120">
        <f t="shared" si="9"/>
        <v>1</v>
      </c>
      <c r="H50" s="120">
        <v>0</v>
      </c>
      <c r="I50" s="34"/>
    </row>
    <row r="51" spans="1:9" ht="24">
      <c r="A51" s="345"/>
      <c r="B51" s="356"/>
      <c r="C51" s="45" t="s">
        <v>645</v>
      </c>
      <c r="D51" s="120">
        <v>1</v>
      </c>
      <c r="E51" s="120">
        <v>0</v>
      </c>
      <c r="F51" s="120">
        <v>0</v>
      </c>
      <c r="G51" s="120">
        <f t="shared" si="9"/>
        <v>1</v>
      </c>
      <c r="H51" s="120">
        <v>0</v>
      </c>
      <c r="I51" s="34"/>
    </row>
    <row r="52" spans="1:9" ht="24">
      <c r="A52" s="345"/>
      <c r="B52" s="356"/>
      <c r="C52" s="45" t="s">
        <v>646</v>
      </c>
      <c r="D52" s="120">
        <v>6</v>
      </c>
      <c r="E52" s="120">
        <v>4</v>
      </c>
      <c r="F52" s="120">
        <v>4</v>
      </c>
      <c r="G52" s="120">
        <f t="shared" si="9"/>
        <v>2</v>
      </c>
      <c r="H52" s="120">
        <v>0</v>
      </c>
      <c r="I52" s="34"/>
    </row>
    <row r="53" spans="1:9" ht="24">
      <c r="A53" s="345"/>
      <c r="B53" s="356"/>
      <c r="C53" s="45" t="s">
        <v>630</v>
      </c>
      <c r="D53" s="120">
        <v>2</v>
      </c>
      <c r="E53" s="120">
        <v>0</v>
      </c>
      <c r="F53" s="120">
        <v>0</v>
      </c>
      <c r="G53" s="120">
        <f t="shared" si="9"/>
        <v>2</v>
      </c>
      <c r="H53" s="120">
        <v>0</v>
      </c>
      <c r="I53" s="34"/>
    </row>
    <row r="54" spans="1:9" ht="24">
      <c r="A54" s="345"/>
      <c r="B54" s="356"/>
      <c r="C54" s="113" t="s">
        <v>11</v>
      </c>
      <c r="D54" s="121">
        <f>SUM(D44:D53)</f>
        <v>28</v>
      </c>
      <c r="E54" s="121">
        <f t="shared" ref="E54:H54" si="10">SUM(E44:E53)</f>
        <v>5</v>
      </c>
      <c r="F54" s="121">
        <f t="shared" si="10"/>
        <v>5</v>
      </c>
      <c r="G54" s="121">
        <f t="shared" si="10"/>
        <v>23</v>
      </c>
      <c r="H54" s="121">
        <f t="shared" si="10"/>
        <v>300000</v>
      </c>
      <c r="I54" s="34"/>
    </row>
    <row r="55" spans="1:9" ht="24">
      <c r="A55" s="345">
        <v>8</v>
      </c>
      <c r="B55" s="356" t="s">
        <v>18</v>
      </c>
      <c r="C55" s="45" t="s">
        <v>647</v>
      </c>
      <c r="D55" s="120">
        <v>2</v>
      </c>
      <c r="E55" s="120">
        <v>2</v>
      </c>
      <c r="F55" s="120">
        <v>1</v>
      </c>
      <c r="G55" s="120">
        <f>D55-E55</f>
        <v>0</v>
      </c>
      <c r="H55" s="120">
        <v>60000</v>
      </c>
      <c r="I55" s="34"/>
    </row>
    <row r="56" spans="1:9" ht="24">
      <c r="A56" s="345"/>
      <c r="B56" s="356"/>
      <c r="C56" s="45" t="s">
        <v>648</v>
      </c>
      <c r="D56" s="120">
        <v>3</v>
      </c>
      <c r="E56" s="120">
        <v>1</v>
      </c>
      <c r="F56" s="120">
        <v>1</v>
      </c>
      <c r="G56" s="120">
        <f t="shared" ref="G56:G69" si="11">D56-E56</f>
        <v>2</v>
      </c>
      <c r="H56" s="120">
        <v>60000</v>
      </c>
      <c r="I56" s="34"/>
    </row>
    <row r="57" spans="1:9" ht="24">
      <c r="A57" s="345"/>
      <c r="B57" s="356"/>
      <c r="C57" s="45" t="s">
        <v>649</v>
      </c>
      <c r="D57" s="120">
        <v>2</v>
      </c>
      <c r="E57" s="120">
        <v>0</v>
      </c>
      <c r="F57" s="120">
        <v>0</v>
      </c>
      <c r="G57" s="120">
        <f t="shared" si="11"/>
        <v>2</v>
      </c>
      <c r="H57" s="120">
        <v>0</v>
      </c>
      <c r="I57" s="34"/>
    </row>
    <row r="58" spans="1:9" ht="24">
      <c r="A58" s="345"/>
      <c r="B58" s="356"/>
      <c r="C58" s="45" t="s">
        <v>584</v>
      </c>
      <c r="D58" s="120">
        <v>4</v>
      </c>
      <c r="E58" s="120">
        <v>0</v>
      </c>
      <c r="F58" s="120">
        <v>0</v>
      </c>
      <c r="G58" s="120">
        <f t="shared" si="11"/>
        <v>4</v>
      </c>
      <c r="H58" s="120">
        <v>0</v>
      </c>
      <c r="I58" s="34"/>
    </row>
    <row r="59" spans="1:9" ht="24">
      <c r="A59" s="345"/>
      <c r="B59" s="356"/>
      <c r="C59" s="45" t="s">
        <v>650</v>
      </c>
      <c r="D59" s="120">
        <v>1</v>
      </c>
      <c r="E59" s="120">
        <v>0</v>
      </c>
      <c r="F59" s="120">
        <v>0</v>
      </c>
      <c r="G59" s="120">
        <f t="shared" si="11"/>
        <v>1</v>
      </c>
      <c r="H59" s="120">
        <v>0</v>
      </c>
      <c r="I59" s="34"/>
    </row>
    <row r="60" spans="1:9" ht="24">
      <c r="A60" s="345"/>
      <c r="B60" s="356"/>
      <c r="C60" s="45" t="s">
        <v>651</v>
      </c>
      <c r="D60" s="120">
        <v>1</v>
      </c>
      <c r="E60" s="120">
        <v>0</v>
      </c>
      <c r="F60" s="120">
        <v>0</v>
      </c>
      <c r="G60" s="120">
        <f t="shared" si="11"/>
        <v>1</v>
      </c>
      <c r="H60" s="120">
        <v>0</v>
      </c>
      <c r="I60" s="34"/>
    </row>
    <row r="61" spans="1:9" ht="24">
      <c r="A61" s="345"/>
      <c r="B61" s="356"/>
      <c r="C61" s="45" t="s">
        <v>652</v>
      </c>
      <c r="D61" s="120">
        <v>2</v>
      </c>
      <c r="E61" s="120">
        <v>0</v>
      </c>
      <c r="F61" s="120">
        <v>0</v>
      </c>
      <c r="G61" s="120">
        <f t="shared" si="11"/>
        <v>2</v>
      </c>
      <c r="H61" s="120">
        <v>0</v>
      </c>
      <c r="I61" s="34"/>
    </row>
    <row r="62" spans="1:9" ht="24">
      <c r="A62" s="345"/>
      <c r="B62" s="356"/>
      <c r="C62" s="45" t="s">
        <v>653</v>
      </c>
      <c r="D62" s="120">
        <v>1</v>
      </c>
      <c r="E62" s="120">
        <v>0</v>
      </c>
      <c r="F62" s="120">
        <v>0</v>
      </c>
      <c r="G62" s="120">
        <f t="shared" si="11"/>
        <v>1</v>
      </c>
      <c r="H62" s="120">
        <v>0</v>
      </c>
      <c r="I62" s="34"/>
    </row>
    <row r="63" spans="1:9" ht="24">
      <c r="A63" s="345"/>
      <c r="B63" s="356"/>
      <c r="C63" s="45" t="s">
        <v>654</v>
      </c>
      <c r="D63" s="120">
        <v>1</v>
      </c>
      <c r="E63" s="120">
        <v>0</v>
      </c>
      <c r="F63" s="120">
        <v>0</v>
      </c>
      <c r="G63" s="120">
        <f t="shared" si="11"/>
        <v>1</v>
      </c>
      <c r="H63" s="120">
        <v>0</v>
      </c>
      <c r="I63" s="34"/>
    </row>
    <row r="64" spans="1:9" ht="24">
      <c r="A64" s="345"/>
      <c r="B64" s="356"/>
      <c r="C64" s="45" t="s">
        <v>655</v>
      </c>
      <c r="D64" s="120">
        <v>1</v>
      </c>
      <c r="E64" s="120">
        <v>0</v>
      </c>
      <c r="F64" s="120">
        <v>0</v>
      </c>
      <c r="G64" s="120">
        <f t="shared" si="11"/>
        <v>1</v>
      </c>
      <c r="H64" s="120">
        <v>0</v>
      </c>
      <c r="I64" s="34"/>
    </row>
    <row r="65" spans="1:9" ht="24">
      <c r="A65" s="345"/>
      <c r="B65" s="356"/>
      <c r="C65" s="45" t="s">
        <v>67</v>
      </c>
      <c r="D65" s="120">
        <v>1</v>
      </c>
      <c r="E65" s="120">
        <v>0</v>
      </c>
      <c r="F65" s="120">
        <v>0</v>
      </c>
      <c r="G65" s="120">
        <f t="shared" si="11"/>
        <v>1</v>
      </c>
      <c r="H65" s="120">
        <v>0</v>
      </c>
      <c r="I65" s="34"/>
    </row>
    <row r="66" spans="1:9" ht="24">
      <c r="A66" s="345"/>
      <c r="B66" s="356"/>
      <c r="C66" s="45" t="s">
        <v>656</v>
      </c>
      <c r="D66" s="120">
        <v>2</v>
      </c>
      <c r="E66" s="120">
        <v>0</v>
      </c>
      <c r="F66" s="120">
        <v>0</v>
      </c>
      <c r="G66" s="120">
        <f t="shared" si="11"/>
        <v>2</v>
      </c>
      <c r="H66" s="120">
        <v>0</v>
      </c>
      <c r="I66" s="34"/>
    </row>
    <row r="67" spans="1:9" ht="24">
      <c r="A67" s="345"/>
      <c r="B67" s="356"/>
      <c r="C67" s="45" t="s">
        <v>657</v>
      </c>
      <c r="D67" s="120">
        <v>1</v>
      </c>
      <c r="E67" s="120">
        <v>0</v>
      </c>
      <c r="F67" s="120">
        <v>0</v>
      </c>
      <c r="G67" s="120">
        <f t="shared" si="11"/>
        <v>1</v>
      </c>
      <c r="H67" s="120">
        <v>0</v>
      </c>
      <c r="I67" s="34"/>
    </row>
    <row r="68" spans="1:9" ht="24">
      <c r="A68" s="345"/>
      <c r="B68" s="356"/>
      <c r="C68" s="45" t="s">
        <v>658</v>
      </c>
      <c r="D68" s="120">
        <v>5</v>
      </c>
      <c r="E68" s="120">
        <v>0</v>
      </c>
      <c r="F68" s="120">
        <v>0</v>
      </c>
      <c r="G68" s="120">
        <f t="shared" si="11"/>
        <v>5</v>
      </c>
      <c r="H68" s="120">
        <v>0</v>
      </c>
      <c r="I68" s="34"/>
    </row>
    <row r="69" spans="1:9" ht="24">
      <c r="A69" s="345"/>
      <c r="B69" s="356"/>
      <c r="C69" s="45" t="s">
        <v>659</v>
      </c>
      <c r="D69" s="120">
        <v>1</v>
      </c>
      <c r="E69" s="120">
        <v>0</v>
      </c>
      <c r="F69" s="120">
        <v>0</v>
      </c>
      <c r="G69" s="120">
        <f t="shared" si="11"/>
        <v>1</v>
      </c>
      <c r="H69" s="120">
        <v>0</v>
      </c>
      <c r="I69" s="34"/>
    </row>
    <row r="70" spans="1:9" ht="24">
      <c r="A70" s="345"/>
      <c r="B70" s="356"/>
      <c r="C70" s="113" t="s">
        <v>11</v>
      </c>
      <c r="D70" s="121">
        <f>SUM(D55:D69)</f>
        <v>28</v>
      </c>
      <c r="E70" s="121">
        <f t="shared" ref="E70:H70" si="12">SUM(E55:E69)</f>
        <v>3</v>
      </c>
      <c r="F70" s="121">
        <f t="shared" si="12"/>
        <v>2</v>
      </c>
      <c r="G70" s="121">
        <f t="shared" si="12"/>
        <v>25</v>
      </c>
      <c r="H70" s="121">
        <f t="shared" si="12"/>
        <v>120000</v>
      </c>
      <c r="I70" s="34"/>
    </row>
    <row r="71" spans="1:9" ht="24">
      <c r="A71" s="345">
        <v>9</v>
      </c>
      <c r="B71" s="356" t="s">
        <v>455</v>
      </c>
      <c r="C71" s="45" t="s">
        <v>660</v>
      </c>
      <c r="D71" s="120">
        <v>1</v>
      </c>
      <c r="E71" s="120">
        <v>0</v>
      </c>
      <c r="F71" s="120">
        <v>0</v>
      </c>
      <c r="G71" s="120">
        <f>D71-E71</f>
        <v>1</v>
      </c>
      <c r="H71" s="120">
        <v>0</v>
      </c>
      <c r="I71" s="34"/>
    </row>
    <row r="72" spans="1:9" ht="24">
      <c r="A72" s="345"/>
      <c r="B72" s="356"/>
      <c r="C72" s="45" t="s">
        <v>661</v>
      </c>
      <c r="D72" s="120">
        <v>1</v>
      </c>
      <c r="E72" s="120">
        <v>0</v>
      </c>
      <c r="F72" s="120">
        <v>0</v>
      </c>
      <c r="G72" s="120">
        <f t="shared" ref="G72:G91" si="13">D72-E72</f>
        <v>1</v>
      </c>
      <c r="H72" s="120">
        <v>0</v>
      </c>
      <c r="I72" s="34"/>
    </row>
    <row r="73" spans="1:9" ht="24">
      <c r="A73" s="345"/>
      <c r="B73" s="356"/>
      <c r="C73" s="45" t="s">
        <v>620</v>
      </c>
      <c r="D73" s="120">
        <v>3</v>
      </c>
      <c r="E73" s="120">
        <v>0</v>
      </c>
      <c r="F73" s="120">
        <v>0</v>
      </c>
      <c r="G73" s="120">
        <f t="shared" si="13"/>
        <v>3</v>
      </c>
      <c r="H73" s="120">
        <v>0</v>
      </c>
      <c r="I73" s="34"/>
    </row>
    <row r="74" spans="1:9" ht="24">
      <c r="A74" s="345"/>
      <c r="B74" s="356"/>
      <c r="C74" s="45" t="s">
        <v>633</v>
      </c>
      <c r="D74" s="120">
        <v>2</v>
      </c>
      <c r="E74" s="120">
        <v>0</v>
      </c>
      <c r="F74" s="120">
        <v>0</v>
      </c>
      <c r="G74" s="120">
        <f t="shared" si="13"/>
        <v>2</v>
      </c>
      <c r="H74" s="120">
        <v>0</v>
      </c>
      <c r="I74" s="34"/>
    </row>
    <row r="75" spans="1:9" ht="24">
      <c r="A75" s="345"/>
      <c r="B75" s="356"/>
      <c r="C75" s="45" t="s">
        <v>662</v>
      </c>
      <c r="D75" s="120">
        <v>1</v>
      </c>
      <c r="E75" s="120">
        <v>0</v>
      </c>
      <c r="F75" s="120">
        <v>0</v>
      </c>
      <c r="G75" s="120">
        <f t="shared" si="13"/>
        <v>1</v>
      </c>
      <c r="H75" s="120">
        <v>0</v>
      </c>
      <c r="I75" s="34"/>
    </row>
    <row r="76" spans="1:9" ht="24">
      <c r="A76" s="345"/>
      <c r="B76" s="356"/>
      <c r="C76" s="45" t="s">
        <v>621</v>
      </c>
      <c r="D76" s="120">
        <v>2</v>
      </c>
      <c r="E76" s="120">
        <v>0</v>
      </c>
      <c r="F76" s="120">
        <v>0</v>
      </c>
      <c r="G76" s="120">
        <f t="shared" si="13"/>
        <v>2</v>
      </c>
      <c r="H76" s="120">
        <v>0</v>
      </c>
      <c r="I76" s="34"/>
    </row>
    <row r="77" spans="1:9" ht="24">
      <c r="A77" s="345"/>
      <c r="B77" s="356"/>
      <c r="C77" s="45" t="s">
        <v>584</v>
      </c>
      <c r="D77" s="120">
        <v>7</v>
      </c>
      <c r="E77" s="120">
        <v>0</v>
      </c>
      <c r="F77" s="120">
        <v>0</v>
      </c>
      <c r="G77" s="120">
        <f t="shared" si="13"/>
        <v>7</v>
      </c>
      <c r="H77" s="120">
        <v>0</v>
      </c>
      <c r="I77" s="34"/>
    </row>
    <row r="78" spans="1:9" ht="24">
      <c r="A78" s="345"/>
      <c r="B78" s="356"/>
      <c r="C78" s="45" t="s">
        <v>650</v>
      </c>
      <c r="D78" s="120">
        <v>1</v>
      </c>
      <c r="E78" s="120">
        <v>0</v>
      </c>
      <c r="F78" s="120">
        <v>0</v>
      </c>
      <c r="G78" s="120">
        <f t="shared" si="13"/>
        <v>1</v>
      </c>
      <c r="H78" s="120">
        <v>0</v>
      </c>
      <c r="I78" s="34"/>
    </row>
    <row r="79" spans="1:9" ht="24">
      <c r="A79" s="345"/>
      <c r="B79" s="356"/>
      <c r="C79" s="45" t="s">
        <v>622</v>
      </c>
      <c r="D79" s="120">
        <v>1</v>
      </c>
      <c r="E79" s="120">
        <v>0</v>
      </c>
      <c r="F79" s="120">
        <v>0</v>
      </c>
      <c r="G79" s="120">
        <f t="shared" si="13"/>
        <v>1</v>
      </c>
      <c r="H79" s="120">
        <v>0</v>
      </c>
      <c r="I79" s="34"/>
    </row>
    <row r="80" spans="1:9" ht="24">
      <c r="A80" s="345"/>
      <c r="B80" s="356"/>
      <c r="C80" s="45" t="s">
        <v>652</v>
      </c>
      <c r="D80" s="120">
        <v>3</v>
      </c>
      <c r="E80" s="120">
        <v>0</v>
      </c>
      <c r="F80" s="120">
        <v>0</v>
      </c>
      <c r="G80" s="120">
        <f t="shared" si="13"/>
        <v>3</v>
      </c>
      <c r="H80" s="120">
        <v>0</v>
      </c>
      <c r="I80" s="34"/>
    </row>
    <row r="81" spans="1:9" ht="24">
      <c r="A81" s="345"/>
      <c r="B81" s="356"/>
      <c r="C81" s="45" t="s">
        <v>653</v>
      </c>
      <c r="D81" s="120">
        <v>1</v>
      </c>
      <c r="E81" s="120">
        <v>0</v>
      </c>
      <c r="F81" s="120">
        <v>0</v>
      </c>
      <c r="G81" s="120">
        <f t="shared" si="13"/>
        <v>1</v>
      </c>
      <c r="H81" s="120">
        <v>0</v>
      </c>
      <c r="I81" s="34"/>
    </row>
    <row r="82" spans="1:9" ht="24">
      <c r="A82" s="345"/>
      <c r="B82" s="356"/>
      <c r="C82" s="45" t="s">
        <v>530</v>
      </c>
      <c r="D82" s="120">
        <v>3</v>
      </c>
      <c r="E82" s="120">
        <v>0</v>
      </c>
      <c r="F82" s="120">
        <v>0</v>
      </c>
      <c r="G82" s="120">
        <f t="shared" si="13"/>
        <v>3</v>
      </c>
      <c r="H82" s="120">
        <v>0</v>
      </c>
      <c r="I82" s="34"/>
    </row>
    <row r="83" spans="1:9" ht="24">
      <c r="A83" s="345"/>
      <c r="B83" s="356"/>
      <c r="C83" s="45" t="s">
        <v>643</v>
      </c>
      <c r="D83" s="120">
        <v>1</v>
      </c>
      <c r="E83" s="120">
        <v>0</v>
      </c>
      <c r="F83" s="120">
        <v>0</v>
      </c>
      <c r="G83" s="120">
        <f t="shared" si="13"/>
        <v>1</v>
      </c>
      <c r="H83" s="120">
        <v>0</v>
      </c>
      <c r="I83" s="34"/>
    </row>
    <row r="84" spans="1:9" ht="24">
      <c r="A84" s="345"/>
      <c r="B84" s="356"/>
      <c r="C84" s="45" t="s">
        <v>663</v>
      </c>
      <c r="D84" s="120">
        <v>6</v>
      </c>
      <c r="E84" s="120">
        <v>0</v>
      </c>
      <c r="F84" s="120">
        <v>0</v>
      </c>
      <c r="G84" s="120">
        <f t="shared" si="13"/>
        <v>6</v>
      </c>
      <c r="H84" s="120">
        <v>0</v>
      </c>
      <c r="I84" s="34"/>
    </row>
    <row r="85" spans="1:9" ht="24">
      <c r="A85" s="345"/>
      <c r="B85" s="356"/>
      <c r="C85" s="45" t="s">
        <v>655</v>
      </c>
      <c r="D85" s="120">
        <v>1</v>
      </c>
      <c r="E85" s="120">
        <v>0</v>
      </c>
      <c r="F85" s="120">
        <v>0</v>
      </c>
      <c r="G85" s="120">
        <f t="shared" si="13"/>
        <v>1</v>
      </c>
      <c r="H85" s="120">
        <v>0</v>
      </c>
      <c r="I85" s="34"/>
    </row>
    <row r="86" spans="1:9" ht="24">
      <c r="A86" s="345"/>
      <c r="B86" s="356"/>
      <c r="C86" s="45" t="s">
        <v>664</v>
      </c>
      <c r="D86" s="120">
        <v>1</v>
      </c>
      <c r="E86" s="120">
        <v>0</v>
      </c>
      <c r="F86" s="120">
        <v>0</v>
      </c>
      <c r="G86" s="120">
        <f t="shared" si="13"/>
        <v>1</v>
      </c>
      <c r="H86" s="120">
        <v>0</v>
      </c>
      <c r="I86" s="34"/>
    </row>
    <row r="87" spans="1:9" ht="24">
      <c r="A87" s="345"/>
      <c r="B87" s="356"/>
      <c r="C87" s="45" t="s">
        <v>645</v>
      </c>
      <c r="D87" s="120">
        <v>2</v>
      </c>
      <c r="E87" s="120">
        <v>0</v>
      </c>
      <c r="F87" s="120">
        <v>0</v>
      </c>
      <c r="G87" s="120">
        <f t="shared" si="13"/>
        <v>2</v>
      </c>
      <c r="H87" s="120">
        <v>0</v>
      </c>
      <c r="I87" s="34"/>
    </row>
    <row r="88" spans="1:9" ht="24">
      <c r="A88" s="345"/>
      <c r="B88" s="356"/>
      <c r="C88" s="45" t="s">
        <v>665</v>
      </c>
      <c r="D88" s="120">
        <v>2</v>
      </c>
      <c r="E88" s="120">
        <v>0</v>
      </c>
      <c r="F88" s="120">
        <v>0</v>
      </c>
      <c r="G88" s="120">
        <f t="shared" si="13"/>
        <v>2</v>
      </c>
      <c r="H88" s="120">
        <v>0</v>
      </c>
      <c r="I88" s="34"/>
    </row>
    <row r="89" spans="1:9" ht="24">
      <c r="A89" s="345"/>
      <c r="B89" s="356"/>
      <c r="C89" s="45" t="s">
        <v>666</v>
      </c>
      <c r="D89" s="120">
        <v>1</v>
      </c>
      <c r="E89" s="120">
        <v>0</v>
      </c>
      <c r="F89" s="120">
        <v>0</v>
      </c>
      <c r="G89" s="120">
        <f t="shared" si="13"/>
        <v>1</v>
      </c>
      <c r="H89" s="120">
        <v>0</v>
      </c>
      <c r="I89" s="34"/>
    </row>
    <row r="90" spans="1:9" ht="24">
      <c r="A90" s="345"/>
      <c r="B90" s="356"/>
      <c r="C90" s="45" t="s">
        <v>667</v>
      </c>
      <c r="D90" s="120">
        <v>3</v>
      </c>
      <c r="E90" s="120">
        <v>0</v>
      </c>
      <c r="F90" s="120">
        <v>0</v>
      </c>
      <c r="G90" s="120">
        <f t="shared" si="13"/>
        <v>3</v>
      </c>
      <c r="H90" s="120">
        <v>0</v>
      </c>
      <c r="I90" s="34"/>
    </row>
    <row r="91" spans="1:9" ht="24">
      <c r="A91" s="345"/>
      <c r="B91" s="356"/>
      <c r="C91" s="45" t="s">
        <v>630</v>
      </c>
      <c r="D91" s="120">
        <v>3</v>
      </c>
      <c r="E91" s="120">
        <v>0</v>
      </c>
      <c r="F91" s="120">
        <v>0</v>
      </c>
      <c r="G91" s="120">
        <f t="shared" si="13"/>
        <v>3</v>
      </c>
      <c r="H91" s="120">
        <v>0</v>
      </c>
      <c r="I91" s="34"/>
    </row>
    <row r="92" spans="1:9" ht="24">
      <c r="A92" s="345"/>
      <c r="B92" s="356"/>
      <c r="C92" s="113" t="s">
        <v>11</v>
      </c>
      <c r="D92" s="121">
        <f>SUM(D71:D91)</f>
        <v>46</v>
      </c>
      <c r="E92" s="121">
        <f t="shared" ref="E92:H92" si="14">SUM(E71:E91)</f>
        <v>0</v>
      </c>
      <c r="F92" s="121">
        <f t="shared" si="14"/>
        <v>0</v>
      </c>
      <c r="G92" s="121">
        <f t="shared" si="14"/>
        <v>46</v>
      </c>
      <c r="H92" s="121">
        <f t="shared" si="14"/>
        <v>0</v>
      </c>
      <c r="I92" s="34"/>
    </row>
    <row r="93" spans="1:9" ht="24">
      <c r="A93" s="345">
        <v>10</v>
      </c>
      <c r="B93" s="356" t="s">
        <v>154</v>
      </c>
      <c r="C93" s="45" t="s">
        <v>668</v>
      </c>
      <c r="D93" s="120">
        <v>3</v>
      </c>
      <c r="E93" s="120">
        <v>2</v>
      </c>
      <c r="F93" s="120">
        <v>2</v>
      </c>
      <c r="G93" s="120">
        <f>D93-E93</f>
        <v>1</v>
      </c>
      <c r="H93" s="120">
        <v>270000</v>
      </c>
      <c r="I93" s="34"/>
    </row>
    <row r="94" spans="1:9" ht="24">
      <c r="A94" s="345"/>
      <c r="B94" s="356"/>
      <c r="C94" s="45" t="s">
        <v>584</v>
      </c>
      <c r="D94" s="120">
        <v>1</v>
      </c>
      <c r="E94" s="120">
        <v>0</v>
      </c>
      <c r="F94" s="120">
        <v>0</v>
      </c>
      <c r="G94" s="120">
        <f>D94-E94</f>
        <v>1</v>
      </c>
      <c r="H94" s="120">
        <v>0</v>
      </c>
      <c r="I94" s="34"/>
    </row>
    <row r="95" spans="1:9" ht="24">
      <c r="A95" s="345"/>
      <c r="B95" s="356"/>
      <c r="C95" s="113" t="s">
        <v>11</v>
      </c>
      <c r="D95" s="121">
        <f>SUM(D93:D94)</f>
        <v>4</v>
      </c>
      <c r="E95" s="121">
        <f t="shared" ref="E95:H95" si="15">SUM(E93:E94)</f>
        <v>2</v>
      </c>
      <c r="F95" s="121">
        <f t="shared" si="15"/>
        <v>2</v>
      </c>
      <c r="G95" s="121">
        <f t="shared" si="15"/>
        <v>2</v>
      </c>
      <c r="H95" s="121">
        <f t="shared" si="15"/>
        <v>270000</v>
      </c>
      <c r="I95" s="34"/>
    </row>
    <row r="96" spans="1:9" ht="24">
      <c r="A96" s="345">
        <v>11</v>
      </c>
      <c r="B96" s="324" t="s">
        <v>737</v>
      </c>
      <c r="C96" s="45" t="s">
        <v>645</v>
      </c>
      <c r="D96" s="120">
        <v>2</v>
      </c>
      <c r="E96" s="120">
        <v>1</v>
      </c>
      <c r="F96" s="120">
        <v>1</v>
      </c>
      <c r="G96" s="120">
        <f>D96-E96</f>
        <v>1</v>
      </c>
      <c r="H96" s="120">
        <v>300000</v>
      </c>
      <c r="I96" s="34"/>
    </row>
    <row r="97" spans="1:9" ht="24">
      <c r="A97" s="345"/>
      <c r="B97" s="325"/>
      <c r="C97" s="45" t="s">
        <v>669</v>
      </c>
      <c r="D97" s="120">
        <v>1</v>
      </c>
      <c r="E97" s="120">
        <v>0</v>
      </c>
      <c r="F97" s="120">
        <v>0</v>
      </c>
      <c r="G97" s="120">
        <f>D97-E97</f>
        <v>1</v>
      </c>
      <c r="H97" s="120">
        <v>0</v>
      </c>
      <c r="I97" s="34"/>
    </row>
    <row r="98" spans="1:9" ht="24">
      <c r="A98" s="345"/>
      <c r="B98" s="326"/>
      <c r="C98" s="113" t="s">
        <v>11</v>
      </c>
      <c r="D98" s="121">
        <f>SUM(D96:D97)</f>
        <v>3</v>
      </c>
      <c r="E98" s="121">
        <f t="shared" ref="E98:H98" si="16">SUM(E96:E97)</f>
        <v>1</v>
      </c>
      <c r="F98" s="121">
        <f t="shared" si="16"/>
        <v>1</v>
      </c>
      <c r="G98" s="121">
        <f t="shared" si="16"/>
        <v>2</v>
      </c>
      <c r="H98" s="121">
        <f t="shared" si="16"/>
        <v>300000</v>
      </c>
      <c r="I98" s="34"/>
    </row>
    <row r="99" spans="1:9" ht="24">
      <c r="A99" s="120">
        <v>12</v>
      </c>
      <c r="B99" s="45" t="s">
        <v>670</v>
      </c>
      <c r="C99" s="45" t="s">
        <v>584</v>
      </c>
      <c r="D99" s="120">
        <v>1</v>
      </c>
      <c r="E99" s="120">
        <v>0</v>
      </c>
      <c r="F99" s="120">
        <v>0</v>
      </c>
      <c r="G99" s="120">
        <f>D99-E99</f>
        <v>1</v>
      </c>
      <c r="H99" s="120">
        <v>0</v>
      </c>
      <c r="I99" s="34"/>
    </row>
    <row r="100" spans="1:9" ht="24">
      <c r="A100" s="120">
        <v>13</v>
      </c>
      <c r="B100" s="45" t="s">
        <v>738</v>
      </c>
      <c r="C100" s="45" t="s">
        <v>584</v>
      </c>
      <c r="D100" s="120">
        <v>1</v>
      </c>
      <c r="E100" s="120">
        <v>0</v>
      </c>
      <c r="F100" s="120">
        <v>0</v>
      </c>
      <c r="G100" s="120">
        <f t="shared" ref="G100:G104" si="17">D100-E100</f>
        <v>1</v>
      </c>
      <c r="H100" s="120">
        <v>0</v>
      </c>
      <c r="I100" s="34"/>
    </row>
    <row r="101" spans="1:9" ht="24">
      <c r="A101" s="345">
        <v>14</v>
      </c>
      <c r="B101" s="356" t="s">
        <v>25</v>
      </c>
      <c r="C101" s="45" t="s">
        <v>620</v>
      </c>
      <c r="D101" s="120">
        <v>1</v>
      </c>
      <c r="E101" s="120">
        <v>0</v>
      </c>
      <c r="F101" s="120">
        <v>0</v>
      </c>
      <c r="G101" s="120">
        <f t="shared" si="17"/>
        <v>1</v>
      </c>
      <c r="H101" s="120">
        <v>0</v>
      </c>
      <c r="I101" s="34"/>
    </row>
    <row r="102" spans="1:9" ht="24">
      <c r="A102" s="345"/>
      <c r="B102" s="356"/>
      <c r="C102" s="45" t="s">
        <v>584</v>
      </c>
      <c r="D102" s="120">
        <v>3</v>
      </c>
      <c r="E102" s="120">
        <v>0</v>
      </c>
      <c r="F102" s="120">
        <v>0</v>
      </c>
      <c r="G102" s="120">
        <f t="shared" si="17"/>
        <v>3</v>
      </c>
      <c r="H102" s="120">
        <v>0</v>
      </c>
      <c r="I102" s="34"/>
    </row>
    <row r="103" spans="1:9" ht="24">
      <c r="A103" s="345"/>
      <c r="B103" s="356"/>
      <c r="C103" s="45" t="s">
        <v>653</v>
      </c>
      <c r="D103" s="120">
        <v>1</v>
      </c>
      <c r="E103" s="120">
        <v>0</v>
      </c>
      <c r="F103" s="120">
        <v>0</v>
      </c>
      <c r="G103" s="120">
        <f t="shared" si="17"/>
        <v>1</v>
      </c>
      <c r="H103" s="120">
        <v>0</v>
      </c>
      <c r="I103" s="34"/>
    </row>
    <row r="104" spans="1:9" ht="24">
      <c r="A104" s="345"/>
      <c r="B104" s="356"/>
      <c r="C104" s="45" t="s">
        <v>621</v>
      </c>
      <c r="D104" s="120">
        <v>1</v>
      </c>
      <c r="E104" s="120">
        <v>0</v>
      </c>
      <c r="F104" s="120">
        <v>0</v>
      </c>
      <c r="G104" s="120">
        <f t="shared" si="17"/>
        <v>1</v>
      </c>
      <c r="H104" s="120">
        <v>0</v>
      </c>
      <c r="I104" s="34"/>
    </row>
    <row r="105" spans="1:9" ht="24">
      <c r="A105" s="345"/>
      <c r="B105" s="356"/>
      <c r="C105" s="113" t="s">
        <v>11</v>
      </c>
      <c r="D105" s="121">
        <f>SUM(D101:D104)</f>
        <v>6</v>
      </c>
      <c r="E105" s="121">
        <f t="shared" ref="E105:H105" si="18">SUM(E101:E104)</f>
        <v>0</v>
      </c>
      <c r="F105" s="121">
        <f t="shared" si="18"/>
        <v>0</v>
      </c>
      <c r="G105" s="121">
        <f t="shared" si="18"/>
        <v>6</v>
      </c>
      <c r="H105" s="121">
        <f t="shared" si="18"/>
        <v>0</v>
      </c>
      <c r="I105" s="34"/>
    </row>
    <row r="106" spans="1:9" ht="24" customHeight="1">
      <c r="A106" s="327" t="s">
        <v>743</v>
      </c>
      <c r="B106" s="327"/>
      <c r="C106" s="327"/>
      <c r="D106" s="152">
        <f>D13+D14+D17+D20+D28+D43+D54+D70+D92+D95+D98+D99+D100+D105</f>
        <v>189</v>
      </c>
      <c r="E106" s="152">
        <f t="shared" ref="E106:H106" si="19">E13+E14+E17+E20+E28+E43+E54+E70+E92+E95+E98+E99+E100+E105</f>
        <v>14</v>
      </c>
      <c r="F106" s="152">
        <f t="shared" si="19"/>
        <v>13</v>
      </c>
      <c r="G106" s="152">
        <f t="shared" si="19"/>
        <v>175</v>
      </c>
      <c r="H106" s="152">
        <f t="shared" si="19"/>
        <v>1343000</v>
      </c>
      <c r="I106" s="40"/>
    </row>
    <row r="107" spans="1:9" ht="24">
      <c r="A107" s="119"/>
      <c r="B107" s="109"/>
      <c r="C107" s="109"/>
      <c r="D107" s="119"/>
      <c r="E107" s="119"/>
      <c r="F107" s="119"/>
      <c r="G107" s="119"/>
      <c r="H107" s="119"/>
    </row>
    <row r="108" spans="1:9" ht="24">
      <c r="A108" s="119"/>
      <c r="B108" s="109"/>
      <c r="C108" s="109"/>
      <c r="D108" s="119"/>
      <c r="E108" s="119"/>
      <c r="F108" s="119"/>
      <c r="G108" s="119"/>
      <c r="H108" s="119"/>
    </row>
    <row r="109" spans="1:9" ht="24">
      <c r="A109" s="119"/>
      <c r="B109" s="109"/>
      <c r="C109" s="109"/>
      <c r="D109" s="119"/>
      <c r="E109" s="119"/>
      <c r="F109" s="119"/>
      <c r="G109" s="119"/>
      <c r="H109" s="119"/>
    </row>
    <row r="110" spans="1:9" ht="24">
      <c r="A110" s="119"/>
      <c r="B110" s="109"/>
      <c r="C110" s="109"/>
      <c r="D110" s="119"/>
      <c r="E110" s="119"/>
      <c r="F110" s="119"/>
      <c r="G110" s="119"/>
      <c r="H110" s="119"/>
    </row>
    <row r="111" spans="1:9" ht="24">
      <c r="A111" s="119"/>
      <c r="B111" s="109"/>
      <c r="C111" s="109"/>
      <c r="D111" s="119"/>
      <c r="E111" s="119"/>
      <c r="F111" s="119"/>
      <c r="G111" s="119"/>
      <c r="H111" s="119"/>
    </row>
    <row r="112" spans="1:9" ht="24">
      <c r="A112" s="119"/>
      <c r="B112" s="109"/>
      <c r="C112" s="109"/>
      <c r="D112" s="119"/>
      <c r="E112" s="119"/>
      <c r="F112" s="119"/>
      <c r="G112" s="119"/>
      <c r="H112" s="119"/>
    </row>
    <row r="113" spans="1:8" ht="24">
      <c r="A113" s="119"/>
      <c r="B113" s="109"/>
      <c r="C113" s="109"/>
      <c r="D113" s="119"/>
      <c r="E113" s="119"/>
      <c r="F113" s="119"/>
      <c r="G113" s="119"/>
      <c r="H113" s="119"/>
    </row>
    <row r="114" spans="1:8" ht="24">
      <c r="A114" s="119"/>
      <c r="B114" s="109"/>
      <c r="C114" s="109"/>
      <c r="D114" s="119"/>
      <c r="E114" s="119"/>
      <c r="F114" s="119"/>
      <c r="G114" s="119"/>
      <c r="H114" s="119"/>
    </row>
    <row r="115" spans="1:8" ht="24">
      <c r="A115" s="119"/>
      <c r="B115" s="109"/>
      <c r="C115" s="109"/>
      <c r="D115" s="119"/>
      <c r="E115" s="119"/>
      <c r="F115" s="119"/>
      <c r="G115" s="119"/>
      <c r="H115" s="119"/>
    </row>
    <row r="116" spans="1:8" ht="24">
      <c r="A116" s="119"/>
      <c r="B116" s="109"/>
      <c r="C116" s="109"/>
      <c r="D116" s="119"/>
      <c r="E116" s="119"/>
      <c r="F116" s="119"/>
      <c r="G116" s="119"/>
      <c r="H116" s="119"/>
    </row>
    <row r="117" spans="1:8" ht="24">
      <c r="A117" s="119"/>
      <c r="B117" s="109"/>
      <c r="C117" s="109"/>
      <c r="D117" s="119"/>
      <c r="E117" s="119"/>
      <c r="F117" s="119"/>
      <c r="G117" s="119"/>
      <c r="H117" s="119"/>
    </row>
    <row r="118" spans="1:8" ht="24">
      <c r="A118" s="119"/>
      <c r="B118" s="109"/>
      <c r="C118" s="109"/>
      <c r="D118" s="119"/>
      <c r="E118" s="119"/>
      <c r="F118" s="119"/>
      <c r="G118" s="119"/>
      <c r="H118" s="119"/>
    </row>
    <row r="119" spans="1:8" ht="24">
      <c r="A119" s="119"/>
      <c r="B119" s="109"/>
      <c r="C119" s="109"/>
      <c r="D119" s="119"/>
      <c r="E119" s="119"/>
      <c r="F119" s="119"/>
      <c r="G119" s="119"/>
      <c r="H119" s="119"/>
    </row>
    <row r="120" spans="1:8" ht="24">
      <c r="A120" s="119"/>
      <c r="B120" s="109"/>
      <c r="C120" s="109"/>
      <c r="D120" s="119"/>
      <c r="E120" s="119"/>
      <c r="F120" s="119"/>
      <c r="G120" s="119"/>
      <c r="H120" s="119"/>
    </row>
    <row r="121" spans="1:8" ht="24">
      <c r="A121" s="119"/>
      <c r="B121" s="109"/>
      <c r="C121" s="109"/>
      <c r="D121" s="119"/>
      <c r="E121" s="119"/>
      <c r="F121" s="119"/>
      <c r="G121" s="119"/>
      <c r="H121" s="119"/>
    </row>
    <row r="122" spans="1:8" ht="24">
      <c r="A122" s="119"/>
      <c r="B122" s="109"/>
      <c r="C122" s="109"/>
      <c r="D122" s="119"/>
      <c r="E122" s="119"/>
      <c r="F122" s="119"/>
      <c r="G122" s="119"/>
      <c r="H122" s="119"/>
    </row>
    <row r="123" spans="1:8" ht="24">
      <c r="A123" s="119"/>
      <c r="B123" s="109"/>
      <c r="C123" s="109"/>
      <c r="D123" s="119"/>
      <c r="E123" s="119"/>
      <c r="F123" s="119"/>
      <c r="G123" s="119"/>
      <c r="H123" s="119"/>
    </row>
    <row r="124" spans="1:8" ht="24">
      <c r="A124" s="119"/>
      <c r="B124" s="109"/>
      <c r="C124" s="109"/>
      <c r="D124" s="119"/>
      <c r="E124" s="119"/>
      <c r="F124" s="119"/>
      <c r="G124" s="119"/>
      <c r="H124" s="119"/>
    </row>
    <row r="125" spans="1:8" ht="24">
      <c r="A125" s="119"/>
      <c r="B125" s="109"/>
      <c r="C125" s="109"/>
      <c r="D125" s="119"/>
      <c r="E125" s="119"/>
      <c r="F125" s="119"/>
      <c r="G125" s="119"/>
      <c r="H125" s="119"/>
    </row>
    <row r="126" spans="1:8" ht="24">
      <c r="A126" s="119"/>
      <c r="B126" s="109"/>
      <c r="C126" s="109"/>
      <c r="D126" s="119"/>
      <c r="E126" s="119"/>
      <c r="F126" s="119"/>
      <c r="G126" s="119"/>
      <c r="H126" s="119"/>
    </row>
    <row r="127" spans="1:8" ht="24">
      <c r="A127" s="119"/>
      <c r="B127" s="109"/>
      <c r="C127" s="109"/>
      <c r="D127" s="119"/>
      <c r="E127" s="119"/>
      <c r="F127" s="119"/>
      <c r="G127" s="119"/>
      <c r="H127" s="119"/>
    </row>
    <row r="128" spans="1:8" ht="24">
      <c r="A128" s="119"/>
      <c r="B128" s="109"/>
      <c r="C128" s="109"/>
      <c r="D128" s="119"/>
      <c r="E128" s="119"/>
      <c r="F128" s="119"/>
      <c r="G128" s="119"/>
      <c r="H128" s="119"/>
    </row>
    <row r="129" spans="1:8" ht="24">
      <c r="A129" s="119"/>
      <c r="B129" s="109"/>
      <c r="C129" s="109"/>
      <c r="D129" s="119"/>
      <c r="E129" s="119"/>
      <c r="F129" s="119"/>
      <c r="G129" s="119"/>
      <c r="H129" s="119"/>
    </row>
    <row r="130" spans="1:8" ht="24">
      <c r="A130" s="119"/>
      <c r="B130" s="109"/>
      <c r="C130" s="109"/>
      <c r="D130" s="119"/>
      <c r="E130" s="119"/>
      <c r="F130" s="119"/>
      <c r="G130" s="119"/>
      <c r="H130" s="119"/>
    </row>
    <row r="131" spans="1:8" ht="24">
      <c r="A131" s="119"/>
      <c r="B131" s="109"/>
      <c r="C131" s="109"/>
      <c r="D131" s="119"/>
      <c r="E131" s="119"/>
      <c r="F131" s="119"/>
      <c r="G131" s="119"/>
      <c r="H131" s="119"/>
    </row>
    <row r="132" spans="1:8" ht="24">
      <c r="A132" s="119"/>
      <c r="B132" s="109"/>
      <c r="C132" s="109"/>
      <c r="D132" s="119"/>
      <c r="E132" s="119"/>
      <c r="F132" s="119"/>
      <c r="G132" s="119"/>
      <c r="H132" s="119"/>
    </row>
    <row r="133" spans="1:8" ht="24">
      <c r="A133" s="119"/>
      <c r="B133" s="109"/>
      <c r="C133" s="109"/>
      <c r="D133" s="119"/>
      <c r="E133" s="119"/>
      <c r="F133" s="119"/>
      <c r="G133" s="119"/>
      <c r="H133" s="119"/>
    </row>
    <row r="134" spans="1:8" ht="24">
      <c r="A134" s="119"/>
      <c r="B134" s="109"/>
      <c r="C134" s="109"/>
      <c r="D134" s="119"/>
      <c r="E134" s="119"/>
      <c r="F134" s="119"/>
      <c r="G134" s="119"/>
      <c r="H134" s="119"/>
    </row>
    <row r="135" spans="1:8" ht="24">
      <c r="A135" s="119"/>
      <c r="B135" s="109"/>
      <c r="C135" s="109"/>
      <c r="D135" s="119"/>
      <c r="E135" s="119"/>
      <c r="F135" s="119"/>
      <c r="G135" s="119"/>
      <c r="H135" s="119"/>
    </row>
    <row r="136" spans="1:8" ht="24">
      <c r="A136" s="119"/>
      <c r="B136" s="109"/>
      <c r="C136" s="109"/>
      <c r="D136" s="119"/>
      <c r="E136" s="119"/>
      <c r="F136" s="119"/>
      <c r="G136" s="119"/>
      <c r="H136" s="119"/>
    </row>
    <row r="137" spans="1:8" ht="24">
      <c r="A137" s="119"/>
      <c r="B137" s="109"/>
      <c r="C137" s="109"/>
      <c r="D137" s="119"/>
      <c r="E137" s="119"/>
      <c r="F137" s="119"/>
      <c r="G137" s="119"/>
      <c r="H137" s="119"/>
    </row>
    <row r="138" spans="1:8" ht="24">
      <c r="A138" s="119"/>
      <c r="B138" s="109"/>
      <c r="C138" s="109"/>
      <c r="D138" s="119"/>
      <c r="E138" s="119"/>
      <c r="F138" s="119"/>
      <c r="G138" s="119"/>
      <c r="H138" s="119"/>
    </row>
    <row r="139" spans="1:8" ht="24">
      <c r="A139" s="119"/>
      <c r="B139" s="109"/>
      <c r="C139" s="109"/>
      <c r="D139" s="119"/>
      <c r="E139" s="119"/>
      <c r="F139" s="119"/>
      <c r="G139" s="119"/>
      <c r="H139" s="119"/>
    </row>
    <row r="140" spans="1:8" ht="24">
      <c r="A140" s="119"/>
      <c r="B140" s="109"/>
      <c r="C140" s="109"/>
      <c r="D140" s="119"/>
      <c r="E140" s="119"/>
      <c r="F140" s="119"/>
      <c r="G140" s="119"/>
      <c r="H140" s="119"/>
    </row>
    <row r="141" spans="1:8" ht="24">
      <c r="A141" s="119"/>
      <c r="B141" s="109"/>
      <c r="C141" s="109"/>
      <c r="D141" s="119"/>
      <c r="E141" s="119"/>
      <c r="F141" s="119"/>
      <c r="G141" s="119"/>
      <c r="H141" s="119"/>
    </row>
    <row r="142" spans="1:8" ht="24">
      <c r="A142" s="119"/>
      <c r="B142" s="109"/>
      <c r="C142" s="109"/>
      <c r="D142" s="119"/>
      <c r="E142" s="119"/>
      <c r="F142" s="119"/>
      <c r="G142" s="119"/>
      <c r="H142" s="119"/>
    </row>
    <row r="143" spans="1:8" ht="24">
      <c r="A143" s="119"/>
      <c r="B143" s="109"/>
      <c r="C143" s="109"/>
      <c r="D143" s="119"/>
      <c r="E143" s="119"/>
      <c r="F143" s="119"/>
      <c r="G143" s="119"/>
      <c r="H143" s="119"/>
    </row>
    <row r="144" spans="1:8" ht="24">
      <c r="B144" s="109"/>
      <c r="C144" s="109"/>
      <c r="D144" s="119"/>
      <c r="E144" s="119"/>
      <c r="F144" s="119"/>
      <c r="G144" s="119"/>
      <c r="H144" s="119"/>
    </row>
    <row r="145" spans="2:8" ht="24">
      <c r="B145" s="109"/>
      <c r="C145" s="109"/>
      <c r="D145" s="119"/>
      <c r="E145" s="119"/>
      <c r="F145" s="119"/>
      <c r="G145" s="119"/>
      <c r="H145" s="119"/>
    </row>
    <row r="146" spans="2:8" ht="24">
      <c r="B146" s="109"/>
      <c r="C146" s="109"/>
      <c r="D146" s="119"/>
      <c r="E146" s="119"/>
      <c r="F146" s="119"/>
      <c r="G146" s="119"/>
      <c r="H146" s="119"/>
    </row>
    <row r="147" spans="2:8" ht="24">
      <c r="B147" s="109"/>
      <c r="C147" s="109"/>
      <c r="D147" s="119"/>
      <c r="E147" s="119"/>
      <c r="F147" s="119"/>
      <c r="G147" s="119"/>
      <c r="H147" s="119"/>
    </row>
    <row r="148" spans="2:8" ht="24">
      <c r="B148" s="109"/>
      <c r="C148" s="109"/>
      <c r="D148" s="119"/>
      <c r="E148" s="119"/>
      <c r="F148" s="119"/>
      <c r="G148" s="119"/>
      <c r="H148" s="119"/>
    </row>
    <row r="149" spans="2:8" ht="24">
      <c r="B149" s="109"/>
      <c r="C149" s="109"/>
      <c r="D149" s="119"/>
      <c r="E149" s="119"/>
      <c r="F149" s="119"/>
      <c r="G149" s="119"/>
      <c r="H149" s="119"/>
    </row>
    <row r="150" spans="2:8" ht="24">
      <c r="B150" s="109"/>
      <c r="C150" s="109"/>
      <c r="D150" s="119"/>
      <c r="E150" s="119"/>
      <c r="F150" s="119"/>
      <c r="G150" s="119"/>
      <c r="H150" s="119"/>
    </row>
    <row r="151" spans="2:8" ht="24">
      <c r="B151" s="109"/>
      <c r="C151" s="109"/>
      <c r="D151" s="119"/>
      <c r="E151" s="119"/>
      <c r="F151" s="119"/>
      <c r="G151" s="119"/>
      <c r="H151" s="119"/>
    </row>
    <row r="152" spans="2:8" ht="24">
      <c r="B152" s="109"/>
      <c r="C152" s="109"/>
      <c r="D152" s="119"/>
      <c r="E152" s="119"/>
      <c r="F152" s="119"/>
      <c r="G152" s="119"/>
      <c r="H152" s="119"/>
    </row>
    <row r="153" spans="2:8" ht="24">
      <c r="B153" s="109"/>
      <c r="C153" s="109"/>
      <c r="D153" s="119"/>
      <c r="E153" s="119"/>
      <c r="F153" s="119"/>
      <c r="G153" s="119"/>
      <c r="H153" s="119"/>
    </row>
    <row r="154" spans="2:8" ht="24">
      <c r="B154" s="109"/>
      <c r="C154" s="109"/>
      <c r="D154" s="119"/>
      <c r="E154" s="119"/>
      <c r="F154" s="119"/>
      <c r="G154" s="119"/>
      <c r="H154" s="119"/>
    </row>
    <row r="155" spans="2:8" ht="24">
      <c r="B155" s="109"/>
      <c r="C155" s="109"/>
      <c r="D155" s="119"/>
      <c r="E155" s="119"/>
      <c r="F155" s="119"/>
      <c r="G155" s="119"/>
      <c r="H155" s="119"/>
    </row>
    <row r="156" spans="2:8" ht="24">
      <c r="B156" s="109"/>
      <c r="C156" s="109"/>
      <c r="D156" s="119"/>
      <c r="E156" s="119"/>
      <c r="F156" s="119"/>
      <c r="G156" s="119"/>
      <c r="H156" s="119"/>
    </row>
    <row r="157" spans="2:8" ht="24">
      <c r="B157" s="109"/>
      <c r="C157" s="109"/>
      <c r="D157" s="119"/>
      <c r="E157" s="119"/>
      <c r="F157" s="119"/>
      <c r="G157" s="119"/>
      <c r="H157" s="119"/>
    </row>
    <row r="158" spans="2:8" ht="24">
      <c r="B158" s="109"/>
      <c r="C158" s="109"/>
      <c r="D158" s="119"/>
      <c r="E158" s="119"/>
      <c r="F158" s="119"/>
      <c r="G158" s="119"/>
      <c r="H158" s="119"/>
    </row>
    <row r="159" spans="2:8" ht="24">
      <c r="B159" s="109"/>
      <c r="C159" s="109"/>
      <c r="D159" s="119"/>
      <c r="E159" s="119"/>
      <c r="F159" s="119"/>
      <c r="G159" s="119"/>
      <c r="H159" s="119"/>
    </row>
    <row r="160" spans="2:8" ht="24">
      <c r="B160" s="109"/>
      <c r="C160" s="109"/>
      <c r="D160" s="119"/>
      <c r="E160" s="119"/>
      <c r="F160" s="119"/>
      <c r="G160" s="119"/>
      <c r="H160" s="119"/>
    </row>
    <row r="161" spans="2:8" ht="24">
      <c r="B161" s="109"/>
      <c r="C161" s="109"/>
      <c r="D161" s="119"/>
      <c r="E161" s="119"/>
      <c r="F161" s="119"/>
      <c r="G161" s="119"/>
      <c r="H161" s="119"/>
    </row>
    <row r="162" spans="2:8" ht="24">
      <c r="B162" s="109"/>
      <c r="C162" s="109"/>
      <c r="D162" s="119"/>
      <c r="E162" s="119"/>
      <c r="F162" s="119"/>
      <c r="G162" s="119"/>
      <c r="H162" s="119"/>
    </row>
    <row r="163" spans="2:8" ht="24">
      <c r="B163" s="109"/>
      <c r="C163" s="109"/>
      <c r="D163" s="119"/>
      <c r="E163" s="119"/>
      <c r="F163" s="119"/>
      <c r="G163" s="119"/>
      <c r="H163" s="119"/>
    </row>
    <row r="164" spans="2:8" ht="24">
      <c r="B164" s="109"/>
      <c r="C164" s="109"/>
      <c r="D164" s="119"/>
      <c r="E164" s="119"/>
      <c r="F164" s="119"/>
      <c r="G164" s="119"/>
      <c r="H164" s="119"/>
    </row>
    <row r="165" spans="2:8" ht="24">
      <c r="B165" s="109"/>
      <c r="C165" s="109"/>
      <c r="D165" s="119"/>
      <c r="E165" s="119"/>
      <c r="F165" s="119"/>
      <c r="G165" s="119"/>
      <c r="H165" s="119"/>
    </row>
    <row r="166" spans="2:8" ht="24">
      <c r="B166" s="109"/>
      <c r="C166" s="109"/>
      <c r="D166" s="119"/>
      <c r="E166" s="119"/>
      <c r="F166" s="119"/>
      <c r="G166" s="119"/>
      <c r="H166" s="119"/>
    </row>
    <row r="167" spans="2:8" ht="24">
      <c r="B167" s="109"/>
      <c r="C167" s="109"/>
      <c r="D167" s="119"/>
      <c r="E167" s="119"/>
      <c r="F167" s="119"/>
      <c r="G167" s="119"/>
      <c r="H167" s="119"/>
    </row>
    <row r="168" spans="2:8" ht="24">
      <c r="B168" s="109"/>
      <c r="C168" s="109"/>
      <c r="D168" s="119"/>
      <c r="E168" s="119"/>
      <c r="F168" s="119"/>
      <c r="G168" s="119"/>
      <c r="H168" s="119"/>
    </row>
    <row r="169" spans="2:8" ht="24">
      <c r="B169" s="109"/>
      <c r="C169" s="109"/>
      <c r="D169" s="119"/>
      <c r="E169" s="119"/>
      <c r="F169" s="119"/>
      <c r="G169" s="119"/>
      <c r="H169" s="119"/>
    </row>
    <row r="170" spans="2:8" ht="24">
      <c r="B170" s="109"/>
      <c r="C170" s="109"/>
      <c r="D170" s="119"/>
      <c r="E170" s="119"/>
      <c r="F170" s="119"/>
      <c r="G170" s="119"/>
      <c r="H170" s="119"/>
    </row>
    <row r="171" spans="2:8" ht="24">
      <c r="B171" s="109"/>
      <c r="C171" s="109"/>
      <c r="D171" s="119"/>
      <c r="E171" s="119"/>
      <c r="F171" s="119"/>
      <c r="G171" s="119"/>
      <c r="H171" s="119"/>
    </row>
    <row r="172" spans="2:8" ht="24">
      <c r="B172" s="109"/>
      <c r="C172" s="109"/>
      <c r="D172" s="119"/>
      <c r="E172" s="119"/>
      <c r="F172" s="119"/>
      <c r="G172" s="119"/>
      <c r="H172" s="119"/>
    </row>
    <row r="173" spans="2:8" ht="24">
      <c r="B173" s="109"/>
      <c r="C173" s="109"/>
      <c r="D173" s="119"/>
      <c r="E173" s="119"/>
      <c r="F173" s="119"/>
      <c r="G173" s="119"/>
      <c r="H173" s="119"/>
    </row>
    <row r="174" spans="2:8" ht="24">
      <c r="B174" s="109"/>
      <c r="C174" s="109"/>
      <c r="D174" s="119"/>
      <c r="E174" s="119"/>
      <c r="F174" s="119"/>
      <c r="G174" s="119"/>
      <c r="H174" s="119"/>
    </row>
    <row r="175" spans="2:8" ht="24">
      <c r="B175" s="109"/>
      <c r="C175" s="109"/>
      <c r="D175" s="119"/>
      <c r="E175" s="119"/>
      <c r="F175" s="119"/>
      <c r="G175" s="119"/>
      <c r="H175" s="119"/>
    </row>
    <row r="176" spans="2:8" ht="24">
      <c r="B176" s="109"/>
      <c r="C176" s="109"/>
      <c r="D176" s="119"/>
      <c r="E176" s="119"/>
      <c r="F176" s="119"/>
      <c r="G176" s="119"/>
      <c r="H176" s="119"/>
    </row>
    <row r="177" spans="2:8" ht="24">
      <c r="B177" s="109"/>
      <c r="C177" s="109"/>
      <c r="D177" s="119"/>
      <c r="E177" s="119"/>
      <c r="F177" s="119"/>
      <c r="G177" s="119"/>
      <c r="H177" s="119"/>
    </row>
    <row r="178" spans="2:8" ht="24">
      <c r="B178" s="109"/>
      <c r="C178" s="109"/>
      <c r="D178" s="119"/>
      <c r="E178" s="119"/>
      <c r="F178" s="119"/>
      <c r="G178" s="119"/>
      <c r="H178" s="119"/>
    </row>
    <row r="179" spans="2:8" ht="24">
      <c r="B179" s="109"/>
      <c r="C179" s="109"/>
      <c r="D179" s="119"/>
      <c r="E179" s="119"/>
      <c r="F179" s="119"/>
      <c r="G179" s="119"/>
      <c r="H179" s="119"/>
    </row>
    <row r="180" spans="2:8" ht="24">
      <c r="B180" s="109"/>
      <c r="C180" s="109"/>
      <c r="D180" s="119"/>
      <c r="E180" s="119"/>
      <c r="F180" s="119"/>
      <c r="G180" s="119"/>
      <c r="H180" s="119"/>
    </row>
    <row r="181" spans="2:8" ht="24">
      <c r="B181" s="109"/>
      <c r="C181" s="109"/>
      <c r="D181" s="119"/>
      <c r="E181" s="119"/>
      <c r="F181" s="119"/>
      <c r="G181" s="119"/>
      <c r="H181" s="119"/>
    </row>
    <row r="182" spans="2:8" ht="24">
      <c r="B182" s="109"/>
      <c r="C182" s="109"/>
      <c r="D182" s="119"/>
      <c r="E182" s="119"/>
      <c r="F182" s="119"/>
      <c r="G182" s="119"/>
      <c r="H182" s="119"/>
    </row>
    <row r="183" spans="2:8" ht="24">
      <c r="B183" s="109"/>
      <c r="C183" s="109"/>
      <c r="D183" s="119"/>
      <c r="E183" s="119"/>
      <c r="F183" s="119"/>
      <c r="G183" s="119"/>
      <c r="H183" s="119"/>
    </row>
    <row r="184" spans="2:8" ht="24">
      <c r="B184" s="109"/>
      <c r="C184" s="109"/>
      <c r="D184" s="119"/>
      <c r="E184" s="119"/>
      <c r="F184" s="119"/>
      <c r="G184" s="119"/>
      <c r="H184" s="119"/>
    </row>
    <row r="185" spans="2:8" ht="24">
      <c r="B185" s="109"/>
      <c r="C185" s="109"/>
      <c r="D185" s="119"/>
      <c r="E185" s="119"/>
      <c r="F185" s="119"/>
      <c r="G185" s="119"/>
      <c r="H185" s="119"/>
    </row>
    <row r="186" spans="2:8" ht="24">
      <c r="B186" s="109"/>
      <c r="C186" s="109"/>
      <c r="D186" s="119"/>
      <c r="E186" s="119"/>
      <c r="F186" s="119"/>
      <c r="G186" s="119"/>
      <c r="H186" s="119"/>
    </row>
    <row r="187" spans="2:8" ht="24">
      <c r="B187" s="109"/>
      <c r="C187" s="109"/>
      <c r="D187" s="119"/>
      <c r="E187" s="119"/>
      <c r="F187" s="119"/>
      <c r="G187" s="119"/>
      <c r="H187" s="119"/>
    </row>
    <row r="188" spans="2:8" ht="15.75">
      <c r="D188" s="119"/>
      <c r="E188" s="119"/>
      <c r="F188" s="119"/>
      <c r="G188" s="119"/>
      <c r="H188" s="119"/>
    </row>
    <row r="189" spans="2:8" ht="15.75">
      <c r="D189" s="119"/>
      <c r="E189" s="119"/>
      <c r="F189" s="119"/>
      <c r="G189" s="119"/>
      <c r="H189" s="119"/>
    </row>
    <row r="190" spans="2:8" ht="15.75">
      <c r="D190" s="119"/>
      <c r="E190" s="119"/>
      <c r="F190" s="119"/>
      <c r="G190" s="119"/>
      <c r="H190" s="119"/>
    </row>
    <row r="191" spans="2:8" ht="15.75">
      <c r="D191" s="119"/>
      <c r="E191" s="119"/>
      <c r="F191" s="119"/>
      <c r="G191" s="119"/>
      <c r="H191" s="119"/>
    </row>
    <row r="192" spans="2:8" ht="15.75">
      <c r="D192" s="119"/>
      <c r="E192" s="119"/>
      <c r="F192" s="119"/>
      <c r="G192" s="119"/>
      <c r="H192" s="119"/>
    </row>
    <row r="193" spans="4:8" ht="15.75">
      <c r="D193" s="119"/>
      <c r="E193" s="119"/>
      <c r="F193" s="119"/>
      <c r="G193" s="119"/>
      <c r="H193" s="119"/>
    </row>
    <row r="194" spans="4:8" ht="15.75">
      <c r="D194" s="119"/>
      <c r="E194" s="119"/>
      <c r="F194" s="119"/>
      <c r="G194" s="119"/>
      <c r="H194" s="119"/>
    </row>
    <row r="195" spans="4:8" ht="15.75">
      <c r="D195" s="119"/>
      <c r="E195" s="119"/>
      <c r="F195" s="119"/>
      <c r="G195" s="119"/>
      <c r="H195" s="119"/>
    </row>
    <row r="196" spans="4:8" ht="15.75">
      <c r="D196" s="119"/>
      <c r="E196" s="119"/>
      <c r="F196" s="119"/>
      <c r="G196" s="119"/>
      <c r="H196" s="119"/>
    </row>
    <row r="197" spans="4:8" ht="15.75">
      <c r="D197" s="119"/>
      <c r="E197" s="119"/>
      <c r="F197" s="119"/>
      <c r="G197" s="119"/>
      <c r="H197" s="119"/>
    </row>
    <row r="198" spans="4:8" ht="15.75">
      <c r="D198" s="119"/>
      <c r="E198" s="119"/>
      <c r="F198" s="119"/>
      <c r="G198" s="119"/>
      <c r="H198" s="119"/>
    </row>
    <row r="199" spans="4:8" ht="15.75">
      <c r="D199" s="119"/>
      <c r="E199" s="119"/>
      <c r="F199" s="119"/>
      <c r="G199" s="119"/>
      <c r="H199" s="119"/>
    </row>
    <row r="200" spans="4:8" ht="15.75">
      <c r="D200" s="119"/>
      <c r="E200" s="119"/>
      <c r="F200" s="119"/>
      <c r="G200" s="119"/>
      <c r="H200" s="119"/>
    </row>
    <row r="201" spans="4:8" ht="15.75">
      <c r="D201" s="119"/>
      <c r="E201" s="119"/>
      <c r="F201" s="119"/>
      <c r="G201" s="119"/>
      <c r="H201" s="119"/>
    </row>
    <row r="202" spans="4:8" ht="15.75">
      <c r="D202" s="119"/>
      <c r="E202" s="119"/>
      <c r="F202" s="119"/>
      <c r="G202" s="119"/>
      <c r="H202" s="119"/>
    </row>
    <row r="203" spans="4:8" ht="15.75">
      <c r="D203" s="119"/>
      <c r="E203" s="119"/>
      <c r="F203" s="119"/>
      <c r="G203" s="119"/>
      <c r="H203" s="119"/>
    </row>
    <row r="204" spans="4:8" ht="15.75">
      <c r="D204" s="119"/>
      <c r="E204" s="119"/>
      <c r="F204" s="119"/>
      <c r="G204" s="119"/>
      <c r="H204" s="119"/>
    </row>
    <row r="205" spans="4:8" ht="15.75">
      <c r="D205" s="119"/>
      <c r="E205" s="119"/>
      <c r="F205" s="119"/>
      <c r="G205" s="119"/>
      <c r="H205" s="119"/>
    </row>
    <row r="206" spans="4:8" ht="15.75">
      <c r="D206" s="119"/>
      <c r="E206" s="119"/>
      <c r="F206" s="119"/>
      <c r="G206" s="119"/>
      <c r="H206" s="119"/>
    </row>
    <row r="207" spans="4:8" ht="15.75">
      <c r="D207" s="119"/>
      <c r="E207" s="119"/>
      <c r="F207" s="119"/>
      <c r="G207" s="119"/>
      <c r="H207" s="119"/>
    </row>
    <row r="208" spans="4:8" ht="15.75">
      <c r="D208" s="119"/>
      <c r="E208" s="119"/>
      <c r="F208" s="119"/>
      <c r="G208" s="119"/>
      <c r="H208" s="119"/>
    </row>
    <row r="209" spans="4:8" ht="15.75">
      <c r="D209" s="119"/>
      <c r="E209" s="119"/>
      <c r="F209" s="119"/>
      <c r="G209" s="119"/>
      <c r="H209" s="119"/>
    </row>
    <row r="210" spans="4:8" ht="15.75">
      <c r="D210" s="119"/>
      <c r="E210" s="119"/>
      <c r="F210" s="119"/>
      <c r="G210" s="119"/>
      <c r="H210" s="119"/>
    </row>
    <row r="211" spans="4:8" ht="15.75">
      <c r="D211" s="119"/>
      <c r="E211" s="119"/>
      <c r="F211" s="119"/>
      <c r="G211" s="119"/>
      <c r="H211" s="119"/>
    </row>
    <row r="212" spans="4:8" ht="15.75">
      <c r="D212" s="119"/>
      <c r="E212" s="119"/>
      <c r="F212" s="119"/>
      <c r="G212" s="119"/>
      <c r="H212" s="119"/>
    </row>
    <row r="213" spans="4:8" ht="15.75">
      <c r="D213" s="119"/>
      <c r="E213" s="119"/>
      <c r="F213" s="119"/>
      <c r="G213" s="119"/>
      <c r="H213" s="119"/>
    </row>
    <row r="214" spans="4:8" ht="15.75">
      <c r="D214" s="119"/>
      <c r="E214" s="119"/>
      <c r="F214" s="119"/>
      <c r="G214" s="119"/>
      <c r="H214" s="119"/>
    </row>
    <row r="215" spans="4:8" ht="15.75">
      <c r="D215" s="119"/>
      <c r="E215" s="119"/>
      <c r="F215" s="119"/>
      <c r="G215" s="119"/>
      <c r="H215" s="119"/>
    </row>
    <row r="216" spans="4:8" ht="15.75">
      <c r="D216" s="119"/>
      <c r="E216" s="119"/>
      <c r="F216" s="119"/>
      <c r="G216" s="119"/>
      <c r="H216" s="119"/>
    </row>
    <row r="217" spans="4:8" ht="15.75">
      <c r="D217" s="119"/>
      <c r="E217" s="119"/>
      <c r="F217" s="119"/>
      <c r="G217" s="119"/>
      <c r="H217" s="119"/>
    </row>
    <row r="218" spans="4:8" ht="15.75">
      <c r="D218" s="119"/>
      <c r="E218" s="119"/>
      <c r="F218" s="119"/>
      <c r="G218" s="119"/>
      <c r="H218" s="119"/>
    </row>
    <row r="219" spans="4:8" ht="15.75">
      <c r="D219" s="119"/>
      <c r="E219" s="119"/>
      <c r="F219" s="119"/>
      <c r="G219" s="119"/>
      <c r="H219" s="119"/>
    </row>
    <row r="220" spans="4:8" ht="15.75">
      <c r="D220" s="119"/>
      <c r="E220" s="119"/>
      <c r="F220" s="119"/>
      <c r="G220" s="119"/>
      <c r="H220" s="119"/>
    </row>
    <row r="221" spans="4:8" ht="15.75">
      <c r="D221" s="119"/>
      <c r="E221" s="119"/>
      <c r="F221" s="119"/>
      <c r="G221" s="119"/>
      <c r="H221" s="119"/>
    </row>
    <row r="222" spans="4:8" ht="15.75">
      <c r="D222" s="119"/>
      <c r="E222" s="119"/>
      <c r="F222" s="119"/>
      <c r="G222" s="119"/>
      <c r="H222" s="119"/>
    </row>
    <row r="223" spans="4:8" ht="15.75">
      <c r="D223" s="119"/>
      <c r="E223" s="119"/>
      <c r="F223" s="119"/>
      <c r="G223" s="119"/>
      <c r="H223" s="119"/>
    </row>
    <row r="224" spans="4:8" ht="15.75">
      <c r="D224" s="119"/>
      <c r="E224" s="119"/>
      <c r="F224" s="119"/>
      <c r="G224" s="119"/>
      <c r="H224" s="119"/>
    </row>
    <row r="225" spans="4:8" ht="15.75">
      <c r="D225" s="119"/>
      <c r="E225" s="119"/>
      <c r="F225" s="119"/>
      <c r="G225" s="119"/>
      <c r="H225" s="119"/>
    </row>
    <row r="226" spans="4:8" ht="15.75">
      <c r="D226" s="119"/>
      <c r="E226" s="119"/>
      <c r="F226" s="119"/>
      <c r="G226" s="119"/>
      <c r="H226" s="119"/>
    </row>
    <row r="227" spans="4:8" ht="15.75">
      <c r="D227" s="119"/>
      <c r="E227" s="119"/>
      <c r="F227" s="119"/>
      <c r="G227" s="119"/>
      <c r="H227" s="119"/>
    </row>
    <row r="228" spans="4:8" ht="15.75">
      <c r="D228" s="119"/>
      <c r="E228" s="119"/>
      <c r="F228" s="119"/>
      <c r="G228" s="119"/>
      <c r="H228" s="119"/>
    </row>
    <row r="229" spans="4:8" ht="15.75">
      <c r="D229" s="119"/>
      <c r="E229" s="119"/>
      <c r="F229" s="119"/>
      <c r="G229" s="119"/>
      <c r="H229" s="119"/>
    </row>
    <row r="230" spans="4:8" ht="15.75">
      <c r="D230" s="119"/>
      <c r="E230" s="119"/>
      <c r="F230" s="119"/>
      <c r="G230" s="119"/>
      <c r="H230" s="119"/>
    </row>
    <row r="231" spans="4:8" ht="15.75">
      <c r="D231" s="119"/>
      <c r="E231" s="119"/>
      <c r="F231" s="119"/>
      <c r="G231" s="119"/>
      <c r="H231" s="119"/>
    </row>
    <row r="232" spans="4:8" ht="15.75">
      <c r="D232" s="119"/>
      <c r="E232" s="119"/>
      <c r="F232" s="119"/>
      <c r="G232" s="119"/>
      <c r="H232" s="119"/>
    </row>
    <row r="233" spans="4:8" ht="15.75">
      <c r="D233" s="119"/>
      <c r="E233" s="119"/>
      <c r="F233" s="119"/>
      <c r="G233" s="119"/>
      <c r="H233" s="119"/>
    </row>
    <row r="234" spans="4:8" ht="15.75">
      <c r="D234" s="119"/>
      <c r="E234" s="119"/>
      <c r="F234" s="119"/>
      <c r="G234" s="119"/>
      <c r="H234" s="119"/>
    </row>
    <row r="235" spans="4:8" ht="15.75">
      <c r="D235" s="119"/>
      <c r="E235" s="119"/>
      <c r="F235" s="119"/>
      <c r="G235" s="119"/>
      <c r="H235" s="119"/>
    </row>
    <row r="236" spans="4:8" ht="15.75">
      <c r="D236" s="119"/>
      <c r="E236" s="119"/>
      <c r="F236" s="119"/>
      <c r="G236" s="119"/>
      <c r="H236" s="119"/>
    </row>
    <row r="237" spans="4:8" ht="15.75">
      <c r="D237" s="119"/>
      <c r="E237" s="119"/>
      <c r="F237" s="119"/>
      <c r="G237" s="119"/>
      <c r="H237" s="119"/>
    </row>
    <row r="238" spans="4:8" ht="15.75">
      <c r="D238" s="119"/>
      <c r="E238" s="119"/>
      <c r="F238" s="119"/>
      <c r="G238" s="119"/>
      <c r="H238" s="119"/>
    </row>
    <row r="239" spans="4:8" ht="15.75">
      <c r="D239" s="119"/>
      <c r="E239" s="119"/>
      <c r="F239" s="119"/>
      <c r="G239" s="119"/>
      <c r="H239" s="119"/>
    </row>
    <row r="240" spans="4:8" ht="15.75">
      <c r="D240" s="119"/>
      <c r="E240" s="119"/>
      <c r="F240" s="119"/>
      <c r="G240" s="119"/>
      <c r="H240" s="119"/>
    </row>
    <row r="241" spans="4:8" ht="15.75">
      <c r="D241" s="119"/>
      <c r="E241" s="119"/>
      <c r="F241" s="119"/>
      <c r="G241" s="119"/>
      <c r="H241" s="119"/>
    </row>
    <row r="242" spans="4:8" ht="15.75">
      <c r="D242" s="119"/>
      <c r="E242" s="119"/>
      <c r="F242" s="119"/>
      <c r="G242" s="119"/>
      <c r="H242" s="119"/>
    </row>
    <row r="243" spans="4:8" ht="15.75">
      <c r="D243" s="119"/>
      <c r="E243" s="119"/>
      <c r="F243" s="119"/>
      <c r="G243" s="119"/>
      <c r="H243" s="119"/>
    </row>
    <row r="244" spans="4:8" ht="15.75">
      <c r="D244" s="119"/>
      <c r="E244" s="119"/>
      <c r="F244" s="119"/>
      <c r="G244" s="119"/>
      <c r="H244" s="119"/>
    </row>
    <row r="245" spans="4:8" ht="15.75">
      <c r="D245" s="119"/>
      <c r="E245" s="119"/>
      <c r="F245" s="119"/>
      <c r="G245" s="119"/>
      <c r="H245" s="119"/>
    </row>
    <row r="246" spans="4:8" ht="15.75">
      <c r="D246" s="119"/>
      <c r="E246" s="119"/>
      <c r="F246" s="119"/>
      <c r="G246" s="119"/>
      <c r="H246" s="119"/>
    </row>
    <row r="247" spans="4:8" ht="15.75">
      <c r="D247" s="119"/>
      <c r="E247" s="119"/>
      <c r="F247" s="119"/>
      <c r="G247" s="119"/>
      <c r="H247" s="119"/>
    </row>
    <row r="248" spans="4:8" ht="15.75">
      <c r="D248" s="119"/>
      <c r="E248" s="119"/>
      <c r="F248" s="119"/>
      <c r="G248" s="119"/>
      <c r="H248" s="119"/>
    </row>
    <row r="249" spans="4:8" ht="15.75">
      <c r="D249" s="119"/>
      <c r="E249" s="119"/>
      <c r="F249" s="119"/>
      <c r="G249" s="119"/>
      <c r="H249" s="119"/>
    </row>
    <row r="250" spans="4:8" ht="15.75">
      <c r="D250" s="119"/>
      <c r="E250" s="119"/>
      <c r="F250" s="119"/>
      <c r="G250" s="119"/>
      <c r="H250" s="119"/>
    </row>
    <row r="251" spans="4:8" ht="15.75">
      <c r="D251" s="119"/>
      <c r="E251" s="119"/>
      <c r="F251" s="119"/>
      <c r="G251" s="119"/>
      <c r="H251" s="119"/>
    </row>
    <row r="252" spans="4:8" ht="15.75">
      <c r="D252" s="119"/>
      <c r="E252" s="119"/>
      <c r="F252" s="119"/>
      <c r="G252" s="119"/>
      <c r="H252" s="119"/>
    </row>
    <row r="253" spans="4:8" ht="15.75">
      <c r="D253" s="119"/>
      <c r="E253" s="119"/>
      <c r="F253" s="119"/>
      <c r="G253" s="119"/>
      <c r="H253" s="119"/>
    </row>
  </sheetData>
  <mergeCells count="29">
    <mergeCell ref="A106:C106"/>
    <mergeCell ref="A1:G1"/>
    <mergeCell ref="H1:I1"/>
    <mergeCell ref="A2:I2"/>
    <mergeCell ref="A3:G3"/>
    <mergeCell ref="A4:C4"/>
    <mergeCell ref="G4:I4"/>
    <mergeCell ref="B7:B13"/>
    <mergeCell ref="A7:A13"/>
    <mergeCell ref="B15:B17"/>
    <mergeCell ref="A15:A17"/>
    <mergeCell ref="B18:B20"/>
    <mergeCell ref="A18:A20"/>
    <mergeCell ref="B21:B28"/>
    <mergeCell ref="A21:A28"/>
    <mergeCell ref="B29:B43"/>
    <mergeCell ref="A29:A43"/>
    <mergeCell ref="B44:B54"/>
    <mergeCell ref="A44:A54"/>
    <mergeCell ref="B96:B98"/>
    <mergeCell ref="A96:A98"/>
    <mergeCell ref="B101:B105"/>
    <mergeCell ref="A101:A105"/>
    <mergeCell ref="B55:B70"/>
    <mergeCell ref="A55:A70"/>
    <mergeCell ref="B71:B92"/>
    <mergeCell ref="A71:A92"/>
    <mergeCell ref="B93:B95"/>
    <mergeCell ref="A93:A95"/>
  </mergeCells>
  <pageMargins left="0.7" right="0.45" top="0.5" bottom="0.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00000"/>
  </sheetPr>
  <dimension ref="A1:I81"/>
  <sheetViews>
    <sheetView workbookViewId="0">
      <pane xSplit="3" ySplit="6" topLeftCell="D14" activePane="bottomRight" state="frozen"/>
      <selection pane="topRight" activeCell="D1" sqref="D1"/>
      <selection pane="bottomLeft" activeCell="A8" sqref="A8"/>
      <selection pane="bottomRight" activeCell="A10" sqref="A10:I20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240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4">
        <v>1</v>
      </c>
      <c r="B7" s="324" t="s">
        <v>224</v>
      </c>
      <c r="C7" s="245" t="s">
        <v>1190</v>
      </c>
      <c r="D7" s="174">
        <v>2</v>
      </c>
      <c r="E7" s="174">
        <v>0</v>
      </c>
      <c r="F7" s="174">
        <v>0</v>
      </c>
      <c r="G7" s="174">
        <f>D7-F7</f>
        <v>2</v>
      </c>
      <c r="H7" s="174">
        <v>0</v>
      </c>
      <c r="I7" s="5"/>
    </row>
    <row r="8" spans="1:9" ht="24.95" customHeight="1">
      <c r="A8" s="325"/>
      <c r="B8" s="325"/>
      <c r="C8" s="245" t="s">
        <v>241</v>
      </c>
      <c r="D8" s="174">
        <v>3</v>
      </c>
      <c r="E8" s="174">
        <v>0</v>
      </c>
      <c r="F8" s="174">
        <v>0</v>
      </c>
      <c r="G8" s="174">
        <f>D8-F8</f>
        <v>3</v>
      </c>
      <c r="H8" s="174">
        <v>0</v>
      </c>
      <c r="I8" s="244"/>
    </row>
    <row r="9" spans="1:9" ht="24.95" customHeight="1">
      <c r="A9" s="326"/>
      <c r="B9" s="326"/>
      <c r="C9" s="245" t="s">
        <v>11</v>
      </c>
      <c r="D9" s="174">
        <f>SUM(D7:D8)</f>
        <v>5</v>
      </c>
      <c r="E9" s="174">
        <f t="shared" ref="E9:H9" si="0">SUM(E7:E8)</f>
        <v>0</v>
      </c>
      <c r="F9" s="174">
        <f t="shared" si="0"/>
        <v>0</v>
      </c>
      <c r="G9" s="174">
        <f t="shared" si="0"/>
        <v>5</v>
      </c>
      <c r="H9" s="174">
        <f t="shared" si="0"/>
        <v>0</v>
      </c>
      <c r="I9" s="244"/>
    </row>
    <row r="10" spans="1:9" ht="24">
      <c r="A10" s="328">
        <v>2</v>
      </c>
      <c r="B10" s="328" t="s">
        <v>26</v>
      </c>
      <c r="C10" s="238" t="s">
        <v>1191</v>
      </c>
      <c r="D10" s="174">
        <v>11</v>
      </c>
      <c r="E10" s="174">
        <v>0</v>
      </c>
      <c r="F10" s="174">
        <v>0</v>
      </c>
      <c r="G10" s="174">
        <f>D10-E10</f>
        <v>11</v>
      </c>
      <c r="H10" s="174">
        <v>0</v>
      </c>
      <c r="I10" s="32"/>
    </row>
    <row r="11" spans="1:9" ht="24">
      <c r="A11" s="328"/>
      <c r="B11" s="328"/>
      <c r="C11" s="238" t="s">
        <v>1192</v>
      </c>
      <c r="D11" s="174">
        <v>8</v>
      </c>
      <c r="E11" s="174">
        <v>1</v>
      </c>
      <c r="F11" s="174">
        <v>0</v>
      </c>
      <c r="G11" s="174">
        <f t="shared" ref="G11:G19" si="1">D11-E11</f>
        <v>7</v>
      </c>
      <c r="H11" s="174">
        <v>0</v>
      </c>
      <c r="I11" s="241"/>
    </row>
    <row r="12" spans="1:9" ht="24">
      <c r="A12" s="328"/>
      <c r="B12" s="328"/>
      <c r="C12" s="238" t="s">
        <v>1193</v>
      </c>
      <c r="D12" s="174">
        <v>2</v>
      </c>
      <c r="E12" s="174">
        <v>0</v>
      </c>
      <c r="F12" s="174">
        <v>0</v>
      </c>
      <c r="G12" s="174">
        <f t="shared" si="1"/>
        <v>2</v>
      </c>
      <c r="H12" s="174">
        <v>0</v>
      </c>
      <c r="I12" s="241"/>
    </row>
    <row r="13" spans="1:9" ht="24">
      <c r="A13" s="328"/>
      <c r="B13" s="328"/>
      <c r="C13" s="238" t="s">
        <v>1194</v>
      </c>
      <c r="D13" s="174">
        <v>1</v>
      </c>
      <c r="E13" s="174">
        <v>0</v>
      </c>
      <c r="F13" s="174">
        <v>0</v>
      </c>
      <c r="G13" s="174">
        <f t="shared" si="1"/>
        <v>1</v>
      </c>
      <c r="H13" s="174">
        <v>0</v>
      </c>
      <c r="I13" s="241"/>
    </row>
    <row r="14" spans="1:9" ht="24">
      <c r="A14" s="328"/>
      <c r="B14" s="328"/>
      <c r="C14" s="238" t="s">
        <v>442</v>
      </c>
      <c r="D14" s="174">
        <v>16</v>
      </c>
      <c r="E14" s="174">
        <v>4</v>
      </c>
      <c r="F14" s="174">
        <v>0</v>
      </c>
      <c r="G14" s="174">
        <f t="shared" si="1"/>
        <v>12</v>
      </c>
      <c r="H14" s="174">
        <v>0</v>
      </c>
      <c r="I14" s="241"/>
    </row>
    <row r="15" spans="1:9" ht="24">
      <c r="A15" s="328"/>
      <c r="B15" s="328"/>
      <c r="C15" s="238" t="s">
        <v>1195</v>
      </c>
      <c r="D15" s="174">
        <v>3</v>
      </c>
      <c r="E15" s="174">
        <v>0</v>
      </c>
      <c r="F15" s="174">
        <v>0</v>
      </c>
      <c r="G15" s="174">
        <f t="shared" si="1"/>
        <v>3</v>
      </c>
      <c r="H15" s="174">
        <v>0</v>
      </c>
      <c r="I15" s="241"/>
    </row>
    <row r="16" spans="1:9" ht="24">
      <c r="A16" s="328"/>
      <c r="B16" s="328"/>
      <c r="C16" s="238" t="s">
        <v>1196</v>
      </c>
      <c r="D16" s="174">
        <v>4</v>
      </c>
      <c r="E16" s="174">
        <v>0</v>
      </c>
      <c r="F16" s="174">
        <v>0</v>
      </c>
      <c r="G16" s="174">
        <f t="shared" si="1"/>
        <v>4</v>
      </c>
      <c r="H16" s="174">
        <v>0</v>
      </c>
      <c r="I16" s="241"/>
    </row>
    <row r="17" spans="1:9" ht="24">
      <c r="A17" s="328"/>
      <c r="B17" s="328"/>
      <c r="C17" s="238" t="s">
        <v>1197</v>
      </c>
      <c r="D17" s="174">
        <v>4</v>
      </c>
      <c r="E17" s="174">
        <v>0</v>
      </c>
      <c r="F17" s="174">
        <v>0</v>
      </c>
      <c r="G17" s="174">
        <f t="shared" si="1"/>
        <v>4</v>
      </c>
      <c r="H17" s="174">
        <v>0</v>
      </c>
      <c r="I17" s="241"/>
    </row>
    <row r="18" spans="1:9" ht="24">
      <c r="A18" s="328"/>
      <c r="B18" s="328"/>
      <c r="C18" s="238" t="s">
        <v>243</v>
      </c>
      <c r="D18" s="174">
        <v>1</v>
      </c>
      <c r="E18" s="174">
        <v>0</v>
      </c>
      <c r="F18" s="174">
        <v>0</v>
      </c>
      <c r="G18" s="174">
        <f t="shared" si="1"/>
        <v>1</v>
      </c>
      <c r="H18" s="174">
        <v>0</v>
      </c>
      <c r="I18" s="32"/>
    </row>
    <row r="19" spans="1:9" ht="24">
      <c r="A19" s="328"/>
      <c r="B19" s="328"/>
      <c r="C19" s="238" t="s">
        <v>241</v>
      </c>
      <c r="D19" s="174">
        <v>15</v>
      </c>
      <c r="E19" s="174">
        <v>12</v>
      </c>
      <c r="F19" s="174">
        <v>0</v>
      </c>
      <c r="G19" s="174">
        <f t="shared" si="1"/>
        <v>3</v>
      </c>
      <c r="H19" s="174">
        <v>0</v>
      </c>
      <c r="I19" s="32"/>
    </row>
    <row r="20" spans="1:9" ht="24">
      <c r="A20" s="328"/>
      <c r="B20" s="328"/>
      <c r="C20" s="15" t="s">
        <v>11</v>
      </c>
      <c r="D20" s="175">
        <f>SUM(D10:D19)</f>
        <v>65</v>
      </c>
      <c r="E20" s="175">
        <f t="shared" ref="E20:H20" si="2">SUM(E10:E19)</f>
        <v>17</v>
      </c>
      <c r="F20" s="175">
        <f t="shared" si="2"/>
        <v>0</v>
      </c>
      <c r="G20" s="175">
        <f t="shared" si="2"/>
        <v>48</v>
      </c>
      <c r="H20" s="175">
        <f t="shared" si="2"/>
        <v>0</v>
      </c>
      <c r="I20" s="32"/>
    </row>
    <row r="21" spans="1:9" ht="24">
      <c r="A21" s="320">
        <v>3</v>
      </c>
      <c r="B21" s="324" t="s">
        <v>24</v>
      </c>
      <c r="C21" s="31" t="s">
        <v>242</v>
      </c>
      <c r="D21" s="176">
        <v>5</v>
      </c>
      <c r="E21" s="176">
        <v>5</v>
      </c>
      <c r="F21" s="176">
        <v>0</v>
      </c>
      <c r="G21" s="174">
        <f>D21-E21</f>
        <v>0</v>
      </c>
      <c r="H21" s="176">
        <v>0</v>
      </c>
      <c r="I21" s="38"/>
    </row>
    <row r="22" spans="1:9" ht="24">
      <c r="A22" s="321"/>
      <c r="B22" s="325"/>
      <c r="C22" s="238" t="s">
        <v>1198</v>
      </c>
      <c r="D22" s="176">
        <v>6</v>
      </c>
      <c r="E22" s="176">
        <v>0</v>
      </c>
      <c r="F22" s="176">
        <v>0</v>
      </c>
      <c r="G22" s="174">
        <f t="shared" ref="G22:G23" si="3">D22-E22</f>
        <v>6</v>
      </c>
      <c r="H22" s="176">
        <v>0</v>
      </c>
      <c r="I22" s="38"/>
    </row>
    <row r="23" spans="1:9" ht="24">
      <c r="A23" s="321"/>
      <c r="B23" s="325"/>
      <c r="C23" s="238" t="s">
        <v>1199</v>
      </c>
      <c r="D23" s="176">
        <v>2</v>
      </c>
      <c r="E23" s="176">
        <v>0</v>
      </c>
      <c r="F23" s="176">
        <v>0</v>
      </c>
      <c r="G23" s="174">
        <f t="shared" si="3"/>
        <v>2</v>
      </c>
      <c r="H23" s="176">
        <v>0</v>
      </c>
      <c r="I23" s="38"/>
    </row>
    <row r="24" spans="1:9" ht="24">
      <c r="A24" s="322"/>
      <c r="B24" s="326"/>
      <c r="C24" s="15" t="s">
        <v>11</v>
      </c>
      <c r="D24" s="177">
        <f>SUM(D21:D23)</f>
        <v>13</v>
      </c>
      <c r="E24" s="177">
        <f t="shared" ref="E24:H24" si="4">SUM(E21:E23)</f>
        <v>5</v>
      </c>
      <c r="F24" s="177">
        <f t="shared" si="4"/>
        <v>0</v>
      </c>
      <c r="G24" s="177">
        <f t="shared" si="4"/>
        <v>8</v>
      </c>
      <c r="H24" s="177">
        <f t="shared" si="4"/>
        <v>0</v>
      </c>
      <c r="I24" s="38"/>
    </row>
    <row r="25" spans="1:9" ht="24">
      <c r="A25" s="320">
        <v>4</v>
      </c>
      <c r="B25" s="350" t="s">
        <v>17</v>
      </c>
      <c r="C25" s="31" t="s">
        <v>242</v>
      </c>
      <c r="D25" s="176">
        <v>11</v>
      </c>
      <c r="E25" s="176">
        <v>4</v>
      </c>
      <c r="F25" s="176">
        <v>4</v>
      </c>
      <c r="G25" s="174">
        <f>D25-E25</f>
        <v>7</v>
      </c>
      <c r="H25" s="176">
        <v>0</v>
      </c>
      <c r="I25" s="38"/>
    </row>
    <row r="26" spans="1:9" ht="24">
      <c r="A26" s="321"/>
      <c r="B26" s="351"/>
      <c r="C26" s="31" t="s">
        <v>241</v>
      </c>
      <c r="D26" s="176">
        <v>21</v>
      </c>
      <c r="E26" s="176">
        <v>3</v>
      </c>
      <c r="F26" s="176">
        <v>3</v>
      </c>
      <c r="G26" s="174">
        <f>D26-E26</f>
        <v>18</v>
      </c>
      <c r="H26" s="176">
        <v>0</v>
      </c>
      <c r="I26" s="38"/>
    </row>
    <row r="27" spans="1:9" ht="24">
      <c r="A27" s="322"/>
      <c r="B27" s="352"/>
      <c r="C27" s="15" t="s">
        <v>11</v>
      </c>
      <c r="D27" s="177">
        <f>SUM(D25:D26)</f>
        <v>32</v>
      </c>
      <c r="E27" s="177">
        <f t="shared" ref="E27:H27" si="5">SUM(E25:E26)</f>
        <v>7</v>
      </c>
      <c r="F27" s="177">
        <f t="shared" si="5"/>
        <v>7</v>
      </c>
      <c r="G27" s="177">
        <f t="shared" si="5"/>
        <v>25</v>
      </c>
      <c r="H27" s="177">
        <f t="shared" si="5"/>
        <v>0</v>
      </c>
      <c r="I27" s="38"/>
    </row>
    <row r="28" spans="1:9" ht="24">
      <c r="A28" s="56">
        <v>5</v>
      </c>
      <c r="B28" s="58" t="s">
        <v>244</v>
      </c>
      <c r="C28" s="31" t="s">
        <v>242</v>
      </c>
      <c r="D28" s="176">
        <v>10</v>
      </c>
      <c r="E28" s="176">
        <v>2</v>
      </c>
      <c r="F28" s="176">
        <v>0</v>
      </c>
      <c r="G28" s="174">
        <f>D28-E28</f>
        <v>8</v>
      </c>
      <c r="H28" s="176">
        <v>0</v>
      </c>
      <c r="I28" s="38"/>
    </row>
    <row r="29" spans="1:9" ht="24">
      <c r="A29" s="320">
        <v>6</v>
      </c>
      <c r="B29" s="372" t="s">
        <v>18</v>
      </c>
      <c r="C29" s="20" t="s">
        <v>1200</v>
      </c>
      <c r="D29" s="176">
        <v>14</v>
      </c>
      <c r="E29" s="176">
        <v>0</v>
      </c>
      <c r="F29" s="176">
        <v>0</v>
      </c>
      <c r="G29" s="174">
        <f>D29-E29</f>
        <v>14</v>
      </c>
      <c r="H29" s="176">
        <v>0</v>
      </c>
      <c r="I29" s="34"/>
    </row>
    <row r="30" spans="1:9" ht="24">
      <c r="A30" s="321"/>
      <c r="B30" s="373"/>
      <c r="C30" s="20" t="s">
        <v>1201</v>
      </c>
      <c r="D30" s="176">
        <v>11</v>
      </c>
      <c r="E30" s="176">
        <v>7</v>
      </c>
      <c r="F30" s="176">
        <v>0</v>
      </c>
      <c r="G30" s="174">
        <f t="shared" ref="G30:G41" si="6">D30-E30</f>
        <v>4</v>
      </c>
      <c r="H30" s="176">
        <v>0</v>
      </c>
      <c r="I30" s="34"/>
    </row>
    <row r="31" spans="1:9" ht="24">
      <c r="A31" s="321"/>
      <c r="B31" s="373"/>
      <c r="C31" s="20" t="s">
        <v>1202</v>
      </c>
      <c r="D31" s="176">
        <v>2</v>
      </c>
      <c r="E31" s="176">
        <v>0</v>
      </c>
      <c r="F31" s="176">
        <v>0</v>
      </c>
      <c r="G31" s="174">
        <f t="shared" si="6"/>
        <v>2</v>
      </c>
      <c r="H31" s="176">
        <v>0</v>
      </c>
      <c r="I31" s="34"/>
    </row>
    <row r="32" spans="1:9" ht="24">
      <c r="A32" s="321"/>
      <c r="B32" s="373"/>
      <c r="C32" s="20" t="s">
        <v>1194</v>
      </c>
      <c r="D32" s="176">
        <v>2</v>
      </c>
      <c r="E32" s="176">
        <v>0</v>
      </c>
      <c r="F32" s="176">
        <v>0</v>
      </c>
      <c r="G32" s="174">
        <f t="shared" si="6"/>
        <v>2</v>
      </c>
      <c r="H32" s="176">
        <v>0</v>
      </c>
      <c r="I32" s="34"/>
    </row>
    <row r="33" spans="1:9" ht="24">
      <c r="A33" s="321"/>
      <c r="B33" s="373"/>
      <c r="C33" s="20" t="s">
        <v>245</v>
      </c>
      <c r="D33" s="176">
        <v>5</v>
      </c>
      <c r="E33" s="176">
        <v>4</v>
      </c>
      <c r="F33" s="176">
        <v>0</v>
      </c>
      <c r="G33" s="174">
        <f t="shared" si="6"/>
        <v>1</v>
      </c>
      <c r="H33" s="176">
        <v>0</v>
      </c>
      <c r="I33" s="34"/>
    </row>
    <row r="34" spans="1:9" ht="24">
      <c r="A34" s="321"/>
      <c r="B34" s="373"/>
      <c r="C34" s="20" t="s">
        <v>1203</v>
      </c>
      <c r="D34" s="176">
        <v>2</v>
      </c>
      <c r="E34" s="176">
        <v>0</v>
      </c>
      <c r="F34" s="176">
        <v>0</v>
      </c>
      <c r="G34" s="174">
        <f t="shared" si="6"/>
        <v>2</v>
      </c>
      <c r="H34" s="176">
        <v>0</v>
      </c>
      <c r="I34" s="34"/>
    </row>
    <row r="35" spans="1:9" ht="24">
      <c r="A35" s="321"/>
      <c r="B35" s="373"/>
      <c r="C35" s="20" t="s">
        <v>1204</v>
      </c>
      <c r="D35" s="176">
        <v>18</v>
      </c>
      <c r="E35" s="176">
        <v>12</v>
      </c>
      <c r="F35" s="176">
        <v>0</v>
      </c>
      <c r="G35" s="174">
        <f t="shared" si="6"/>
        <v>6</v>
      </c>
      <c r="H35" s="176">
        <v>0</v>
      </c>
      <c r="I35" s="34"/>
    </row>
    <row r="36" spans="1:9" ht="24">
      <c r="A36" s="321"/>
      <c r="B36" s="373"/>
      <c r="C36" s="20" t="s">
        <v>247</v>
      </c>
      <c r="D36" s="176">
        <v>5</v>
      </c>
      <c r="E36" s="176">
        <v>0</v>
      </c>
      <c r="F36" s="176">
        <v>0</v>
      </c>
      <c r="G36" s="174">
        <f t="shared" si="6"/>
        <v>5</v>
      </c>
      <c r="H36" s="176">
        <v>0</v>
      </c>
      <c r="I36" s="34"/>
    </row>
    <row r="37" spans="1:9" ht="24">
      <c r="A37" s="321"/>
      <c r="B37" s="373"/>
      <c r="C37" s="20" t="s">
        <v>1205</v>
      </c>
      <c r="D37" s="176">
        <v>7</v>
      </c>
      <c r="E37" s="176">
        <v>0</v>
      </c>
      <c r="F37" s="176">
        <v>0</v>
      </c>
      <c r="G37" s="174">
        <f t="shared" si="6"/>
        <v>7</v>
      </c>
      <c r="H37" s="176">
        <v>0</v>
      </c>
      <c r="I37" s="34"/>
    </row>
    <row r="38" spans="1:9" ht="24">
      <c r="A38" s="321"/>
      <c r="B38" s="373"/>
      <c r="C38" s="20" t="s">
        <v>1206</v>
      </c>
      <c r="D38" s="176">
        <v>3</v>
      </c>
      <c r="E38" s="176">
        <v>0</v>
      </c>
      <c r="F38" s="176">
        <v>0</v>
      </c>
      <c r="G38" s="174">
        <f t="shared" si="6"/>
        <v>3</v>
      </c>
      <c r="H38" s="176">
        <v>0</v>
      </c>
      <c r="I38" s="34"/>
    </row>
    <row r="39" spans="1:9" ht="24">
      <c r="A39" s="321"/>
      <c r="B39" s="373"/>
      <c r="C39" s="20" t="s">
        <v>1207</v>
      </c>
      <c r="D39" s="176">
        <v>4</v>
      </c>
      <c r="E39" s="176">
        <v>0</v>
      </c>
      <c r="F39" s="176">
        <v>0</v>
      </c>
      <c r="G39" s="174">
        <f t="shared" si="6"/>
        <v>4</v>
      </c>
      <c r="H39" s="176">
        <v>0</v>
      </c>
      <c r="I39" s="34"/>
    </row>
    <row r="40" spans="1:9" ht="24">
      <c r="A40" s="321"/>
      <c r="B40" s="373"/>
      <c r="C40" s="20" t="s">
        <v>246</v>
      </c>
      <c r="D40" s="176">
        <v>11</v>
      </c>
      <c r="E40" s="176">
        <v>10</v>
      </c>
      <c r="F40" s="176">
        <v>0</v>
      </c>
      <c r="G40" s="174">
        <f t="shared" si="6"/>
        <v>1</v>
      </c>
      <c r="H40" s="176">
        <v>0</v>
      </c>
      <c r="I40" s="34"/>
    </row>
    <row r="41" spans="1:9" ht="24">
      <c r="A41" s="321"/>
      <c r="B41" s="373"/>
      <c r="C41" s="20" t="s">
        <v>1208</v>
      </c>
      <c r="D41" s="176">
        <v>1</v>
      </c>
      <c r="E41" s="176">
        <v>0</v>
      </c>
      <c r="F41" s="176">
        <v>0</v>
      </c>
      <c r="G41" s="174">
        <f t="shared" si="6"/>
        <v>1</v>
      </c>
      <c r="H41" s="176">
        <v>0</v>
      </c>
      <c r="I41" s="34"/>
    </row>
    <row r="42" spans="1:9" ht="24">
      <c r="A42" s="322"/>
      <c r="B42" s="374"/>
      <c r="C42" s="21" t="s">
        <v>11</v>
      </c>
      <c r="D42" s="177">
        <f>SUM(D29:D41)</f>
        <v>85</v>
      </c>
      <c r="E42" s="177">
        <f t="shared" ref="E42:H42" si="7">SUM(E29:E41)</f>
        <v>33</v>
      </c>
      <c r="F42" s="177">
        <f t="shared" si="7"/>
        <v>0</v>
      </c>
      <c r="G42" s="177">
        <f t="shared" si="7"/>
        <v>52</v>
      </c>
      <c r="H42" s="177">
        <f t="shared" si="7"/>
        <v>0</v>
      </c>
      <c r="I42" s="34"/>
    </row>
    <row r="43" spans="1:9" ht="24">
      <c r="A43" s="320">
        <v>7</v>
      </c>
      <c r="B43" s="372" t="s">
        <v>16</v>
      </c>
      <c r="C43" s="20" t="s">
        <v>246</v>
      </c>
      <c r="D43" s="176">
        <v>10</v>
      </c>
      <c r="E43" s="176">
        <v>1</v>
      </c>
      <c r="F43" s="176">
        <v>0</v>
      </c>
      <c r="G43" s="174">
        <f>D43-E43</f>
        <v>9</v>
      </c>
      <c r="H43" s="176">
        <v>0</v>
      </c>
      <c r="I43" s="34"/>
    </row>
    <row r="44" spans="1:9" ht="24">
      <c r="A44" s="321"/>
      <c r="B44" s="373"/>
      <c r="C44" s="20" t="s">
        <v>1209</v>
      </c>
      <c r="D44" s="176">
        <v>11</v>
      </c>
      <c r="E44" s="176">
        <v>0</v>
      </c>
      <c r="F44" s="176">
        <v>0</v>
      </c>
      <c r="G44" s="174">
        <f t="shared" ref="G44:G59" si="8">D44-E44</f>
        <v>11</v>
      </c>
      <c r="H44" s="176">
        <v>0</v>
      </c>
      <c r="I44" s="34"/>
    </row>
    <row r="45" spans="1:9" ht="24">
      <c r="A45" s="321"/>
      <c r="B45" s="373"/>
      <c r="C45" s="20" t="s">
        <v>1210</v>
      </c>
      <c r="D45" s="176">
        <v>8</v>
      </c>
      <c r="E45" s="176">
        <v>0</v>
      </c>
      <c r="F45" s="176">
        <v>0</v>
      </c>
      <c r="G45" s="174">
        <f t="shared" si="8"/>
        <v>8</v>
      </c>
      <c r="H45" s="176">
        <v>0</v>
      </c>
      <c r="I45" s="34"/>
    </row>
    <row r="46" spans="1:9" ht="24">
      <c r="A46" s="321"/>
      <c r="B46" s="373"/>
      <c r="C46" s="20" t="s">
        <v>1211</v>
      </c>
      <c r="D46" s="176">
        <v>1</v>
      </c>
      <c r="E46" s="176">
        <v>0</v>
      </c>
      <c r="F46" s="176">
        <v>0</v>
      </c>
      <c r="G46" s="174">
        <f t="shared" si="8"/>
        <v>1</v>
      </c>
      <c r="H46" s="176">
        <v>0</v>
      </c>
      <c r="I46" s="34"/>
    </row>
    <row r="47" spans="1:9" ht="24">
      <c r="A47" s="321"/>
      <c r="B47" s="373"/>
      <c r="C47" s="20" t="s">
        <v>83</v>
      </c>
      <c r="D47" s="176">
        <v>18</v>
      </c>
      <c r="E47" s="176">
        <v>16</v>
      </c>
      <c r="F47" s="176">
        <v>0</v>
      </c>
      <c r="G47" s="174">
        <f t="shared" si="8"/>
        <v>2</v>
      </c>
      <c r="H47" s="176">
        <v>0</v>
      </c>
      <c r="I47" s="34"/>
    </row>
    <row r="48" spans="1:9" ht="24">
      <c r="A48" s="321"/>
      <c r="B48" s="373"/>
      <c r="C48" s="20" t="s">
        <v>931</v>
      </c>
      <c r="D48" s="176">
        <v>1</v>
      </c>
      <c r="E48" s="176">
        <v>0</v>
      </c>
      <c r="F48" s="176">
        <v>0</v>
      </c>
      <c r="G48" s="174">
        <f t="shared" si="8"/>
        <v>1</v>
      </c>
      <c r="H48" s="176">
        <v>0</v>
      </c>
      <c r="I48" s="34"/>
    </row>
    <row r="49" spans="1:9" ht="24">
      <c r="A49" s="321"/>
      <c r="B49" s="373"/>
      <c r="C49" s="20" t="s">
        <v>1212</v>
      </c>
      <c r="D49" s="176">
        <v>1</v>
      </c>
      <c r="E49" s="176">
        <v>0</v>
      </c>
      <c r="F49" s="176">
        <v>0</v>
      </c>
      <c r="G49" s="174">
        <f t="shared" si="8"/>
        <v>1</v>
      </c>
      <c r="H49" s="176">
        <v>0</v>
      </c>
      <c r="I49" s="34"/>
    </row>
    <row r="50" spans="1:9" ht="24">
      <c r="A50" s="321"/>
      <c r="B50" s="373"/>
      <c r="C50" s="20" t="s">
        <v>1213</v>
      </c>
      <c r="D50" s="176">
        <v>6</v>
      </c>
      <c r="E50" s="176">
        <v>0</v>
      </c>
      <c r="F50" s="176">
        <v>0</v>
      </c>
      <c r="G50" s="174">
        <f t="shared" si="8"/>
        <v>6</v>
      </c>
      <c r="H50" s="176">
        <v>0</v>
      </c>
      <c r="I50" s="34"/>
    </row>
    <row r="51" spans="1:9" ht="24">
      <c r="A51" s="321"/>
      <c r="B51" s="373"/>
      <c r="C51" s="20" t="s">
        <v>1214</v>
      </c>
      <c r="D51" s="176">
        <v>6</v>
      </c>
      <c r="E51" s="176">
        <v>0</v>
      </c>
      <c r="F51" s="176">
        <v>0</v>
      </c>
      <c r="G51" s="174">
        <f t="shared" si="8"/>
        <v>6</v>
      </c>
      <c r="H51" s="176">
        <v>0</v>
      </c>
      <c r="I51" s="34"/>
    </row>
    <row r="52" spans="1:9" ht="24">
      <c r="A52" s="321"/>
      <c r="B52" s="373"/>
      <c r="C52" s="20" t="s">
        <v>1215</v>
      </c>
      <c r="D52" s="176">
        <v>2</v>
      </c>
      <c r="E52" s="176">
        <v>0</v>
      </c>
      <c r="F52" s="176">
        <v>0</v>
      </c>
      <c r="G52" s="174">
        <f t="shared" si="8"/>
        <v>2</v>
      </c>
      <c r="H52" s="176">
        <v>0</v>
      </c>
      <c r="I52" s="34"/>
    </row>
    <row r="53" spans="1:9" ht="24">
      <c r="A53" s="321"/>
      <c r="B53" s="373"/>
      <c r="C53" s="20" t="s">
        <v>1216</v>
      </c>
      <c r="D53" s="176">
        <v>16</v>
      </c>
      <c r="E53" s="176">
        <v>2</v>
      </c>
      <c r="F53" s="176">
        <v>0</v>
      </c>
      <c r="G53" s="174">
        <f t="shared" si="8"/>
        <v>14</v>
      </c>
      <c r="H53" s="176">
        <v>0</v>
      </c>
      <c r="I53" s="34"/>
    </row>
    <row r="54" spans="1:9" ht="24">
      <c r="A54" s="321"/>
      <c r="B54" s="373"/>
      <c r="C54" s="20" t="s">
        <v>1217</v>
      </c>
      <c r="D54" s="176">
        <v>1</v>
      </c>
      <c r="E54" s="176">
        <v>0</v>
      </c>
      <c r="F54" s="176">
        <v>0</v>
      </c>
      <c r="G54" s="174">
        <f t="shared" si="8"/>
        <v>1</v>
      </c>
      <c r="H54" s="176">
        <v>0</v>
      </c>
      <c r="I54" s="34"/>
    </row>
    <row r="55" spans="1:9" ht="24">
      <c r="A55" s="321"/>
      <c r="B55" s="373"/>
      <c r="C55" s="20" t="s">
        <v>1218</v>
      </c>
      <c r="D55" s="176">
        <v>1</v>
      </c>
      <c r="E55" s="176">
        <v>0</v>
      </c>
      <c r="F55" s="176">
        <v>0</v>
      </c>
      <c r="G55" s="174">
        <f t="shared" si="8"/>
        <v>1</v>
      </c>
      <c r="H55" s="176">
        <v>0</v>
      </c>
      <c r="I55" s="34"/>
    </row>
    <row r="56" spans="1:9" ht="24">
      <c r="A56" s="321"/>
      <c r="B56" s="373"/>
      <c r="C56" s="20" t="s">
        <v>1219</v>
      </c>
      <c r="D56" s="176">
        <v>2</v>
      </c>
      <c r="E56" s="176">
        <v>0</v>
      </c>
      <c r="F56" s="176">
        <v>0</v>
      </c>
      <c r="G56" s="174">
        <f t="shared" si="8"/>
        <v>2</v>
      </c>
      <c r="H56" s="176">
        <v>0</v>
      </c>
      <c r="I56" s="34"/>
    </row>
    <row r="57" spans="1:9" ht="24">
      <c r="A57" s="321"/>
      <c r="B57" s="373"/>
      <c r="C57" s="20" t="s">
        <v>1220</v>
      </c>
      <c r="D57" s="176">
        <v>1</v>
      </c>
      <c r="E57" s="176">
        <v>0</v>
      </c>
      <c r="F57" s="176">
        <v>0</v>
      </c>
      <c r="G57" s="174">
        <f t="shared" si="8"/>
        <v>1</v>
      </c>
      <c r="H57" s="176">
        <v>0</v>
      </c>
      <c r="I57" s="34"/>
    </row>
    <row r="58" spans="1:9" ht="24">
      <c r="A58" s="321"/>
      <c r="B58" s="373"/>
      <c r="C58" s="20" t="s">
        <v>1221</v>
      </c>
      <c r="D58" s="176">
        <v>1</v>
      </c>
      <c r="E58" s="176">
        <v>0</v>
      </c>
      <c r="F58" s="176">
        <v>0</v>
      </c>
      <c r="G58" s="174">
        <f t="shared" si="8"/>
        <v>1</v>
      </c>
      <c r="H58" s="176">
        <v>0</v>
      </c>
      <c r="I58" s="34"/>
    </row>
    <row r="59" spans="1:9" ht="24">
      <c r="A59" s="321"/>
      <c r="B59" s="373"/>
      <c r="C59" s="20" t="s">
        <v>1222</v>
      </c>
      <c r="D59" s="176">
        <v>1</v>
      </c>
      <c r="E59" s="176">
        <v>0</v>
      </c>
      <c r="F59" s="176">
        <v>0</v>
      </c>
      <c r="G59" s="174">
        <f t="shared" si="8"/>
        <v>1</v>
      </c>
      <c r="H59" s="176">
        <v>0</v>
      </c>
      <c r="I59" s="34"/>
    </row>
    <row r="60" spans="1:9" ht="24">
      <c r="A60" s="322"/>
      <c r="B60" s="374"/>
      <c r="C60" s="21" t="s">
        <v>11</v>
      </c>
      <c r="D60" s="46">
        <f>SUM(D43:D59)</f>
        <v>87</v>
      </c>
      <c r="E60" s="46">
        <f t="shared" ref="E60:H60" si="9">SUM(E43:E59)</f>
        <v>19</v>
      </c>
      <c r="F60" s="46">
        <f t="shared" si="9"/>
        <v>0</v>
      </c>
      <c r="G60" s="46">
        <f t="shared" si="9"/>
        <v>68</v>
      </c>
      <c r="H60" s="46">
        <f t="shared" si="9"/>
        <v>0</v>
      </c>
      <c r="I60" s="34"/>
    </row>
    <row r="61" spans="1:9" ht="24">
      <c r="A61" s="165">
        <v>8</v>
      </c>
      <c r="B61" s="166" t="s">
        <v>414</v>
      </c>
      <c r="C61" s="20" t="s">
        <v>215</v>
      </c>
      <c r="D61" s="78">
        <v>5</v>
      </c>
      <c r="E61" s="78">
        <v>0</v>
      </c>
      <c r="F61" s="78">
        <v>0</v>
      </c>
      <c r="G61" s="46">
        <f>D61-E61</f>
        <v>5</v>
      </c>
      <c r="H61" s="78">
        <v>0</v>
      </c>
      <c r="I61" s="34"/>
    </row>
    <row r="62" spans="1:9" ht="24">
      <c r="A62" s="165">
        <v>9</v>
      </c>
      <c r="B62" s="166" t="s">
        <v>389</v>
      </c>
      <c r="C62" s="20" t="s">
        <v>242</v>
      </c>
      <c r="D62" s="78">
        <v>30</v>
      </c>
      <c r="E62" s="78">
        <v>28</v>
      </c>
      <c r="F62" s="78">
        <v>0</v>
      </c>
      <c r="G62" s="46">
        <f t="shared" ref="G62:G66" si="10">D62-E62</f>
        <v>2</v>
      </c>
      <c r="H62" s="78">
        <v>0</v>
      </c>
      <c r="I62" s="34"/>
    </row>
    <row r="63" spans="1:9" ht="24">
      <c r="A63" s="165">
        <v>10</v>
      </c>
      <c r="B63" s="166" t="s">
        <v>749</v>
      </c>
      <c r="C63" s="20" t="s">
        <v>242</v>
      </c>
      <c r="D63" s="78">
        <v>21</v>
      </c>
      <c r="E63" s="78">
        <v>3</v>
      </c>
      <c r="F63" s="78">
        <v>0</v>
      </c>
      <c r="G63" s="46">
        <f t="shared" si="10"/>
        <v>18</v>
      </c>
      <c r="H63" s="78">
        <v>0</v>
      </c>
      <c r="I63" s="34"/>
    </row>
    <row r="64" spans="1:9" ht="24">
      <c r="A64" s="165">
        <v>11</v>
      </c>
      <c r="B64" s="166" t="s">
        <v>750</v>
      </c>
      <c r="C64" s="20" t="s">
        <v>242</v>
      </c>
      <c r="D64" s="78">
        <v>2</v>
      </c>
      <c r="E64" s="78">
        <v>2</v>
      </c>
      <c r="F64" s="78">
        <v>0</v>
      </c>
      <c r="G64" s="46">
        <f t="shared" si="10"/>
        <v>0</v>
      </c>
      <c r="H64" s="78">
        <v>0</v>
      </c>
      <c r="I64" s="34"/>
    </row>
    <row r="65" spans="1:9" ht="24">
      <c r="A65" s="165">
        <v>12</v>
      </c>
      <c r="B65" s="242" t="s">
        <v>20</v>
      </c>
      <c r="C65" s="20" t="s">
        <v>242</v>
      </c>
      <c r="D65" s="78">
        <v>3</v>
      </c>
      <c r="E65" s="78">
        <v>0</v>
      </c>
      <c r="F65" s="78">
        <v>0</v>
      </c>
      <c r="G65" s="46">
        <f t="shared" si="10"/>
        <v>3</v>
      </c>
      <c r="H65" s="78">
        <v>0</v>
      </c>
      <c r="I65" s="34"/>
    </row>
    <row r="66" spans="1:9" ht="24">
      <c r="A66" s="296">
        <v>13</v>
      </c>
      <c r="B66" s="300" t="s">
        <v>110</v>
      </c>
      <c r="C66" s="20" t="s">
        <v>242</v>
      </c>
      <c r="D66" s="78">
        <v>2</v>
      </c>
      <c r="E66" s="78">
        <v>1</v>
      </c>
      <c r="F66" s="78">
        <v>0</v>
      </c>
      <c r="G66" s="46">
        <f t="shared" si="10"/>
        <v>1</v>
      </c>
      <c r="H66" s="78">
        <v>0</v>
      </c>
      <c r="I66" s="34"/>
    </row>
    <row r="67" spans="1:9" ht="24" customHeight="1">
      <c r="A67" s="327" t="s">
        <v>743</v>
      </c>
      <c r="B67" s="327"/>
      <c r="C67" s="327"/>
      <c r="D67" s="63">
        <f>D9+D20+D24+D27+D28+D42+D60+D61+D62+D63+D64+D65+D66</f>
        <v>360</v>
      </c>
      <c r="E67" s="63">
        <f t="shared" ref="E67:H67" si="11">E9+E20+E24+E27+E28+E42+E60+E61+E62+E63+E64+E65+E66</f>
        <v>117</v>
      </c>
      <c r="F67" s="63">
        <f t="shared" si="11"/>
        <v>7</v>
      </c>
      <c r="G67" s="63">
        <f t="shared" si="11"/>
        <v>243</v>
      </c>
      <c r="H67" s="63">
        <f t="shared" si="11"/>
        <v>0</v>
      </c>
      <c r="I67" s="63"/>
    </row>
    <row r="68" spans="1:9" ht="24">
      <c r="B68" s="37"/>
      <c r="C68" s="37"/>
      <c r="D68" s="85"/>
      <c r="E68" s="85"/>
      <c r="F68" s="85"/>
      <c r="G68" s="85"/>
      <c r="H68" s="85"/>
    </row>
    <row r="69" spans="1:9" ht="24">
      <c r="B69" s="37"/>
      <c r="C69" s="37"/>
      <c r="D69" s="85"/>
      <c r="E69" s="85"/>
      <c r="F69" s="85"/>
      <c r="G69" s="85"/>
      <c r="H69" s="85"/>
    </row>
    <row r="70" spans="1:9" ht="24">
      <c r="B70" s="37"/>
      <c r="C70" s="37"/>
      <c r="D70" s="85"/>
      <c r="E70" s="85"/>
      <c r="F70" s="85"/>
      <c r="G70" s="85"/>
      <c r="H70" s="85"/>
    </row>
    <row r="71" spans="1:9" ht="24">
      <c r="B71" s="37"/>
      <c r="C71" s="37"/>
      <c r="D71" s="85"/>
      <c r="E71" s="85"/>
      <c r="F71" s="85"/>
      <c r="G71" s="85"/>
      <c r="H71" s="85"/>
    </row>
    <row r="72" spans="1:9" ht="24">
      <c r="B72" s="37"/>
      <c r="C72" s="37"/>
      <c r="D72" s="85"/>
      <c r="E72" s="85"/>
      <c r="F72" s="85"/>
      <c r="G72" s="85"/>
      <c r="H72" s="85"/>
    </row>
    <row r="73" spans="1:9" ht="24">
      <c r="B73" s="37"/>
      <c r="C73" s="37"/>
      <c r="D73" s="85"/>
      <c r="E73" s="85"/>
      <c r="F73" s="85"/>
      <c r="G73" s="85"/>
      <c r="H73" s="85"/>
    </row>
    <row r="74" spans="1:9" ht="18.75">
      <c r="B74" s="36"/>
      <c r="C74" s="36"/>
      <c r="D74" s="85"/>
      <c r="E74" s="85"/>
      <c r="F74" s="85"/>
      <c r="G74" s="85"/>
      <c r="H74" s="85"/>
    </row>
    <row r="75" spans="1:9" ht="18.75">
      <c r="B75" s="36"/>
      <c r="C75" s="36"/>
      <c r="D75" s="85"/>
      <c r="E75" s="85"/>
      <c r="F75" s="85"/>
      <c r="G75" s="85"/>
      <c r="H75" s="85"/>
    </row>
    <row r="76" spans="1:9" ht="18.75">
      <c r="B76" s="36"/>
      <c r="C76" s="36"/>
      <c r="D76" s="85"/>
      <c r="E76" s="85"/>
      <c r="F76" s="85"/>
      <c r="G76" s="85"/>
      <c r="H76" s="85"/>
    </row>
    <row r="77" spans="1:9" ht="18.75">
      <c r="B77" s="36"/>
      <c r="C77" s="36"/>
      <c r="D77" s="85"/>
      <c r="E77" s="85"/>
      <c r="F77" s="85"/>
      <c r="G77" s="85"/>
      <c r="H77" s="85"/>
    </row>
    <row r="78" spans="1:9" ht="18.75">
      <c r="B78" s="36"/>
      <c r="C78" s="36"/>
      <c r="D78" s="85"/>
      <c r="E78" s="85"/>
      <c r="F78" s="85"/>
      <c r="G78" s="85"/>
      <c r="H78" s="85"/>
    </row>
    <row r="79" spans="1:9" ht="18.75">
      <c r="B79" s="36"/>
      <c r="C79" s="36"/>
      <c r="D79" s="85"/>
      <c r="E79" s="85"/>
      <c r="F79" s="85"/>
      <c r="G79" s="85"/>
      <c r="H79" s="85"/>
    </row>
    <row r="80" spans="1:9" ht="18.75">
      <c r="B80" s="36"/>
      <c r="C80" s="36"/>
      <c r="D80" s="85"/>
      <c r="E80" s="85"/>
      <c r="F80" s="85"/>
      <c r="G80" s="85"/>
      <c r="H80" s="85"/>
    </row>
    <row r="81" spans="4:8">
      <c r="D81" s="85"/>
      <c r="E81" s="85"/>
      <c r="F81" s="85"/>
      <c r="G81" s="85"/>
      <c r="H81" s="85"/>
    </row>
  </sheetData>
  <mergeCells count="19">
    <mergeCell ref="B25:B27"/>
    <mergeCell ref="A25:A27"/>
    <mergeCell ref="B29:B42"/>
    <mergeCell ref="A29:A42"/>
    <mergeCell ref="A67:C67"/>
    <mergeCell ref="A43:A60"/>
    <mergeCell ref="B43:B60"/>
    <mergeCell ref="H1:I1"/>
    <mergeCell ref="A2:I2"/>
    <mergeCell ref="A3:G3"/>
    <mergeCell ref="A4:C4"/>
    <mergeCell ref="G4:I4"/>
    <mergeCell ref="B21:B24"/>
    <mergeCell ref="A21:A24"/>
    <mergeCell ref="A10:A20"/>
    <mergeCell ref="B10:B20"/>
    <mergeCell ref="A1:G1"/>
    <mergeCell ref="B7:B9"/>
    <mergeCell ref="A7:A9"/>
  </mergeCells>
  <pageMargins left="0.7" right="0.45" top="0.5" bottom="0.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00000"/>
  </sheetPr>
  <dimension ref="A1:I86"/>
  <sheetViews>
    <sheetView workbookViewId="0">
      <pane xSplit="3" ySplit="6" topLeftCell="D82" activePane="bottomRight" state="frozen"/>
      <selection pane="topRight" activeCell="D1" sqref="D1"/>
      <selection pane="bottomLeft" activeCell="A8" sqref="A8"/>
      <selection pane="bottomRight" activeCell="A84" sqref="A84:I84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248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</row>
    <row r="7" spans="1:9" ht="24.95" customHeight="1">
      <c r="A7" s="375">
        <v>1</v>
      </c>
      <c r="B7" s="375" t="s">
        <v>24</v>
      </c>
      <c r="C7" s="19" t="s">
        <v>249</v>
      </c>
      <c r="D7" s="97">
        <v>2</v>
      </c>
      <c r="E7" s="97">
        <v>0</v>
      </c>
      <c r="F7" s="97">
        <v>0</v>
      </c>
      <c r="G7" s="97">
        <f>D7-E7</f>
        <v>2</v>
      </c>
      <c r="H7" s="97">
        <v>0</v>
      </c>
      <c r="I7" s="60"/>
    </row>
    <row r="8" spans="1:9" ht="24.95" customHeight="1">
      <c r="A8" s="375"/>
      <c r="B8" s="375"/>
      <c r="C8" s="315" t="s">
        <v>1655</v>
      </c>
      <c r="D8" s="97">
        <v>2</v>
      </c>
      <c r="E8" s="97">
        <v>0</v>
      </c>
      <c r="F8" s="97">
        <v>0</v>
      </c>
      <c r="G8" s="97">
        <f t="shared" ref="G8:G17" si="0">D8-E8</f>
        <v>2</v>
      </c>
      <c r="H8" s="97">
        <v>0</v>
      </c>
      <c r="I8" s="60"/>
    </row>
    <row r="9" spans="1:9" ht="24.95" customHeight="1">
      <c r="A9" s="375"/>
      <c r="B9" s="375"/>
      <c r="C9" s="19" t="s">
        <v>252</v>
      </c>
      <c r="D9" s="97">
        <v>1</v>
      </c>
      <c r="E9" s="97">
        <v>0</v>
      </c>
      <c r="F9" s="97">
        <v>0</v>
      </c>
      <c r="G9" s="97">
        <f t="shared" si="0"/>
        <v>1</v>
      </c>
      <c r="H9" s="97">
        <v>0</v>
      </c>
      <c r="I9" s="9"/>
    </row>
    <row r="10" spans="1:9" ht="24.95" customHeight="1">
      <c r="A10" s="375"/>
      <c r="B10" s="375"/>
      <c r="C10" s="315" t="s">
        <v>1656</v>
      </c>
      <c r="D10" s="97">
        <v>6</v>
      </c>
      <c r="E10" s="97">
        <v>0</v>
      </c>
      <c r="F10" s="97">
        <v>0</v>
      </c>
      <c r="G10" s="97">
        <f t="shared" si="0"/>
        <v>6</v>
      </c>
      <c r="H10" s="97">
        <v>0</v>
      </c>
      <c r="I10" s="9"/>
    </row>
    <row r="11" spans="1:9" ht="24.95" customHeight="1">
      <c r="A11" s="375"/>
      <c r="B11" s="375"/>
      <c r="C11" s="19" t="s">
        <v>253</v>
      </c>
      <c r="D11" s="97">
        <v>2</v>
      </c>
      <c r="E11" s="97">
        <v>0</v>
      </c>
      <c r="F11" s="97">
        <v>0</v>
      </c>
      <c r="G11" s="97">
        <f t="shared" si="0"/>
        <v>2</v>
      </c>
      <c r="H11" s="97"/>
      <c r="I11" s="9"/>
    </row>
    <row r="12" spans="1:9" ht="24.95" customHeight="1">
      <c r="A12" s="375"/>
      <c r="B12" s="375"/>
      <c r="C12" s="19" t="s">
        <v>254</v>
      </c>
      <c r="D12" s="97">
        <v>1</v>
      </c>
      <c r="E12" s="97">
        <v>0</v>
      </c>
      <c r="F12" s="97">
        <v>0</v>
      </c>
      <c r="G12" s="97">
        <f t="shared" si="0"/>
        <v>1</v>
      </c>
      <c r="H12" s="97">
        <v>0</v>
      </c>
      <c r="I12" s="9"/>
    </row>
    <row r="13" spans="1:9" ht="24.95" customHeight="1">
      <c r="A13" s="375"/>
      <c r="B13" s="375"/>
      <c r="C13" s="315" t="s">
        <v>1657</v>
      </c>
      <c r="D13" s="97">
        <v>1</v>
      </c>
      <c r="E13" s="97">
        <v>0</v>
      </c>
      <c r="F13" s="97">
        <v>0</v>
      </c>
      <c r="G13" s="97">
        <f t="shared" si="0"/>
        <v>1</v>
      </c>
      <c r="H13" s="97">
        <v>0</v>
      </c>
      <c r="I13" s="9"/>
    </row>
    <row r="14" spans="1:9" ht="24.95" customHeight="1">
      <c r="A14" s="375"/>
      <c r="B14" s="375"/>
      <c r="C14" s="315" t="s">
        <v>261</v>
      </c>
      <c r="D14" s="97">
        <v>2</v>
      </c>
      <c r="E14" s="97">
        <v>0</v>
      </c>
      <c r="F14" s="97">
        <v>0</v>
      </c>
      <c r="G14" s="97">
        <f t="shared" si="0"/>
        <v>2</v>
      </c>
      <c r="H14" s="97">
        <v>0</v>
      </c>
      <c r="I14" s="9"/>
    </row>
    <row r="15" spans="1:9" ht="24.95" customHeight="1">
      <c r="A15" s="375"/>
      <c r="B15" s="375"/>
      <c r="C15" s="19" t="s">
        <v>255</v>
      </c>
      <c r="D15" s="97">
        <v>5</v>
      </c>
      <c r="E15" s="97">
        <v>0</v>
      </c>
      <c r="F15" s="97">
        <v>0</v>
      </c>
      <c r="G15" s="97">
        <f t="shared" si="0"/>
        <v>5</v>
      </c>
      <c r="H15" s="97">
        <v>0</v>
      </c>
      <c r="I15" s="9"/>
    </row>
    <row r="16" spans="1:9" ht="24.95" customHeight="1">
      <c r="A16" s="375"/>
      <c r="B16" s="375"/>
      <c r="C16" s="19" t="s">
        <v>256</v>
      </c>
      <c r="D16" s="97">
        <v>4</v>
      </c>
      <c r="E16" s="97">
        <v>1</v>
      </c>
      <c r="F16" s="97">
        <v>0</v>
      </c>
      <c r="G16" s="97">
        <f t="shared" si="0"/>
        <v>3</v>
      </c>
      <c r="H16" s="97">
        <v>0</v>
      </c>
      <c r="I16" s="9"/>
    </row>
    <row r="17" spans="1:9" ht="24.95" customHeight="1">
      <c r="A17" s="375"/>
      <c r="B17" s="375"/>
      <c r="C17" s="315" t="s">
        <v>260</v>
      </c>
      <c r="D17" s="97">
        <v>16</v>
      </c>
      <c r="E17" s="97">
        <v>0</v>
      </c>
      <c r="F17" s="97">
        <v>0</v>
      </c>
      <c r="G17" s="97">
        <f t="shared" si="0"/>
        <v>16</v>
      </c>
      <c r="H17" s="97">
        <v>0</v>
      </c>
      <c r="I17" s="9"/>
    </row>
    <row r="18" spans="1:9" ht="24">
      <c r="A18" s="375"/>
      <c r="B18" s="375"/>
      <c r="C18" s="15" t="s">
        <v>11</v>
      </c>
      <c r="D18" s="145">
        <f>SUM(D7:D17)</f>
        <v>42</v>
      </c>
      <c r="E18" s="145">
        <f t="shared" ref="E18:H18" si="1">SUM(E7:E17)</f>
        <v>1</v>
      </c>
      <c r="F18" s="145">
        <f t="shared" si="1"/>
        <v>0</v>
      </c>
      <c r="G18" s="145">
        <f t="shared" si="1"/>
        <v>41</v>
      </c>
      <c r="H18" s="145">
        <f t="shared" si="1"/>
        <v>0</v>
      </c>
      <c r="I18" s="57"/>
    </row>
    <row r="19" spans="1:9" ht="24">
      <c r="A19" s="375">
        <v>2</v>
      </c>
      <c r="B19" s="375" t="s">
        <v>16</v>
      </c>
      <c r="C19" s="312" t="s">
        <v>1658</v>
      </c>
      <c r="D19" s="97">
        <v>19</v>
      </c>
      <c r="E19" s="97">
        <v>0</v>
      </c>
      <c r="F19" s="97">
        <v>0</v>
      </c>
      <c r="G19" s="97">
        <f>D19-E19</f>
        <v>19</v>
      </c>
      <c r="H19" s="97">
        <v>0</v>
      </c>
      <c r="I19" s="57"/>
    </row>
    <row r="20" spans="1:9" ht="24">
      <c r="A20" s="375"/>
      <c r="B20" s="375"/>
      <c r="C20" s="137" t="s">
        <v>257</v>
      </c>
      <c r="D20" s="97">
        <v>1</v>
      </c>
      <c r="E20" s="97">
        <v>0</v>
      </c>
      <c r="F20" s="97">
        <v>0</v>
      </c>
      <c r="G20" s="97">
        <f t="shared" ref="G20:G31" si="2">D20-E20</f>
        <v>1</v>
      </c>
      <c r="H20" s="97"/>
      <c r="I20" s="57"/>
    </row>
    <row r="21" spans="1:9" ht="24">
      <c r="A21" s="375"/>
      <c r="B21" s="375"/>
      <c r="C21" s="312" t="s">
        <v>271</v>
      </c>
      <c r="D21" s="97">
        <v>2</v>
      </c>
      <c r="E21" s="97">
        <v>0</v>
      </c>
      <c r="F21" s="97">
        <v>0</v>
      </c>
      <c r="G21" s="97">
        <f t="shared" si="2"/>
        <v>2</v>
      </c>
      <c r="H21" s="97">
        <v>0</v>
      </c>
      <c r="I21" s="57"/>
    </row>
    <row r="22" spans="1:9" ht="24">
      <c r="A22" s="375"/>
      <c r="B22" s="375"/>
      <c r="C22" s="137" t="s">
        <v>258</v>
      </c>
      <c r="D22" s="97">
        <v>4</v>
      </c>
      <c r="E22" s="97">
        <v>0</v>
      </c>
      <c r="F22" s="97">
        <v>0</v>
      </c>
      <c r="G22" s="97">
        <f t="shared" si="2"/>
        <v>4</v>
      </c>
      <c r="H22" s="97">
        <v>0</v>
      </c>
      <c r="I22" s="57"/>
    </row>
    <row r="23" spans="1:9" ht="24">
      <c r="A23" s="375"/>
      <c r="B23" s="375"/>
      <c r="C23" s="312" t="s">
        <v>1660</v>
      </c>
      <c r="D23" s="97">
        <v>4</v>
      </c>
      <c r="E23" s="97">
        <v>0</v>
      </c>
      <c r="F23" s="97">
        <v>0</v>
      </c>
      <c r="G23" s="97">
        <f t="shared" si="2"/>
        <v>4</v>
      </c>
      <c r="H23" s="97">
        <v>0</v>
      </c>
      <c r="I23" s="93"/>
    </row>
    <row r="24" spans="1:9" ht="24">
      <c r="A24" s="375"/>
      <c r="B24" s="375"/>
      <c r="C24" s="312" t="s">
        <v>1659</v>
      </c>
      <c r="D24" s="97">
        <v>1</v>
      </c>
      <c r="E24" s="97">
        <v>0</v>
      </c>
      <c r="F24" s="97">
        <v>0</v>
      </c>
      <c r="G24" s="97">
        <f t="shared" si="2"/>
        <v>1</v>
      </c>
      <c r="H24" s="97">
        <v>0</v>
      </c>
      <c r="I24" s="57"/>
    </row>
    <row r="25" spans="1:9" ht="24">
      <c r="A25" s="375"/>
      <c r="B25" s="375"/>
      <c r="C25" s="312" t="s">
        <v>252</v>
      </c>
      <c r="D25" s="97">
        <v>4</v>
      </c>
      <c r="E25" s="97">
        <v>0</v>
      </c>
      <c r="F25" s="97">
        <v>0</v>
      </c>
      <c r="G25" s="97">
        <f t="shared" si="2"/>
        <v>4</v>
      </c>
      <c r="H25" s="97">
        <v>0</v>
      </c>
      <c r="I25" s="57"/>
    </row>
    <row r="26" spans="1:9" ht="24">
      <c r="A26" s="375"/>
      <c r="B26" s="375"/>
      <c r="C26" s="312" t="s">
        <v>1661</v>
      </c>
      <c r="D26" s="97">
        <v>1</v>
      </c>
      <c r="E26" s="97">
        <v>0</v>
      </c>
      <c r="F26" s="97">
        <v>0</v>
      </c>
      <c r="G26" s="97">
        <f t="shared" si="2"/>
        <v>1</v>
      </c>
      <c r="H26" s="97">
        <v>0</v>
      </c>
      <c r="I26" s="57"/>
    </row>
    <row r="27" spans="1:9" ht="24">
      <c r="A27" s="375"/>
      <c r="B27" s="375"/>
      <c r="C27" s="312" t="s">
        <v>250</v>
      </c>
      <c r="D27" s="97">
        <v>1</v>
      </c>
      <c r="E27" s="97">
        <v>0</v>
      </c>
      <c r="F27" s="97">
        <v>0</v>
      </c>
      <c r="G27" s="97">
        <f t="shared" si="2"/>
        <v>1</v>
      </c>
      <c r="H27" s="97">
        <v>0</v>
      </c>
      <c r="I27" s="57"/>
    </row>
    <row r="28" spans="1:9" ht="24">
      <c r="A28" s="375"/>
      <c r="B28" s="375"/>
      <c r="C28" s="312" t="s">
        <v>1662</v>
      </c>
      <c r="D28" s="97">
        <v>1</v>
      </c>
      <c r="E28" s="97">
        <v>0</v>
      </c>
      <c r="F28" s="97">
        <v>0</v>
      </c>
      <c r="G28" s="97">
        <f t="shared" si="2"/>
        <v>1</v>
      </c>
      <c r="H28" s="97">
        <v>0</v>
      </c>
      <c r="I28" s="57"/>
    </row>
    <row r="29" spans="1:9" ht="24">
      <c r="A29" s="375"/>
      <c r="B29" s="375"/>
      <c r="C29" s="312" t="s">
        <v>256</v>
      </c>
      <c r="D29" s="97">
        <v>5</v>
      </c>
      <c r="E29" s="97">
        <v>0</v>
      </c>
      <c r="F29" s="97">
        <v>0</v>
      </c>
      <c r="G29" s="97">
        <f t="shared" si="2"/>
        <v>5</v>
      </c>
      <c r="H29" s="97">
        <v>0</v>
      </c>
      <c r="I29" s="57"/>
    </row>
    <row r="30" spans="1:9" ht="24">
      <c r="A30" s="375"/>
      <c r="B30" s="375"/>
      <c r="C30" s="137" t="s">
        <v>261</v>
      </c>
      <c r="D30" s="97">
        <v>2</v>
      </c>
      <c r="E30" s="97">
        <v>0</v>
      </c>
      <c r="F30" s="97">
        <v>0</v>
      </c>
      <c r="G30" s="97">
        <f t="shared" si="2"/>
        <v>2</v>
      </c>
      <c r="H30" s="97">
        <v>0</v>
      </c>
      <c r="I30" s="57"/>
    </row>
    <row r="31" spans="1:9" ht="24">
      <c r="A31" s="375"/>
      <c r="B31" s="375"/>
      <c r="C31" s="312" t="s">
        <v>269</v>
      </c>
      <c r="D31" s="97">
        <v>1</v>
      </c>
      <c r="E31" s="97">
        <v>0</v>
      </c>
      <c r="F31" s="97">
        <v>0</v>
      </c>
      <c r="G31" s="97">
        <f t="shared" si="2"/>
        <v>1</v>
      </c>
      <c r="H31" s="97">
        <v>0</v>
      </c>
      <c r="I31" s="57"/>
    </row>
    <row r="32" spans="1:9" ht="24">
      <c r="A32" s="375"/>
      <c r="B32" s="375"/>
      <c r="C32" s="15" t="s">
        <v>11</v>
      </c>
      <c r="D32" s="145">
        <f>SUM(D19:D31)</f>
        <v>46</v>
      </c>
      <c r="E32" s="145">
        <f t="shared" ref="E32:H32" si="3">SUM(E19:E31)</f>
        <v>0</v>
      </c>
      <c r="F32" s="145">
        <f t="shared" si="3"/>
        <v>0</v>
      </c>
      <c r="G32" s="145">
        <f t="shared" si="3"/>
        <v>46</v>
      </c>
      <c r="H32" s="145">
        <f t="shared" si="3"/>
        <v>0</v>
      </c>
      <c r="I32" s="57"/>
    </row>
    <row r="33" spans="1:9" ht="24">
      <c r="A33" s="379">
        <v>3</v>
      </c>
      <c r="B33" s="376" t="s">
        <v>18</v>
      </c>
      <c r="C33" s="312" t="s">
        <v>1663</v>
      </c>
      <c r="D33" s="146">
        <v>1</v>
      </c>
      <c r="E33" s="146">
        <v>0</v>
      </c>
      <c r="F33" s="146">
        <v>0</v>
      </c>
      <c r="G33" s="97">
        <f>D33-E33</f>
        <v>1</v>
      </c>
      <c r="H33" s="146">
        <v>0</v>
      </c>
      <c r="I33" s="38"/>
    </row>
    <row r="34" spans="1:9" ht="24">
      <c r="A34" s="380"/>
      <c r="B34" s="377"/>
      <c r="C34" s="312" t="s">
        <v>301</v>
      </c>
      <c r="D34" s="146">
        <v>1</v>
      </c>
      <c r="E34" s="146">
        <v>0</v>
      </c>
      <c r="F34" s="146">
        <v>0</v>
      </c>
      <c r="G34" s="97">
        <f t="shared" ref="G34:G60" si="4">D34-E34</f>
        <v>1</v>
      </c>
      <c r="H34" s="146">
        <v>0</v>
      </c>
      <c r="I34" s="38"/>
    </row>
    <row r="35" spans="1:9" ht="24">
      <c r="A35" s="380"/>
      <c r="B35" s="377"/>
      <c r="C35" s="312" t="s">
        <v>1658</v>
      </c>
      <c r="D35" s="146">
        <v>3</v>
      </c>
      <c r="E35" s="146">
        <v>0</v>
      </c>
      <c r="F35" s="146">
        <v>0</v>
      </c>
      <c r="G35" s="97">
        <f t="shared" si="4"/>
        <v>3</v>
      </c>
      <c r="H35" s="146">
        <v>0</v>
      </c>
      <c r="I35" s="38"/>
    </row>
    <row r="36" spans="1:9" ht="24">
      <c r="A36" s="380"/>
      <c r="B36" s="377"/>
      <c r="C36" s="312" t="s">
        <v>1664</v>
      </c>
      <c r="D36" s="146">
        <v>3</v>
      </c>
      <c r="E36" s="146">
        <v>0</v>
      </c>
      <c r="F36" s="146">
        <v>0</v>
      </c>
      <c r="G36" s="97">
        <f t="shared" si="4"/>
        <v>3</v>
      </c>
      <c r="H36" s="146">
        <v>0</v>
      </c>
      <c r="I36" s="38"/>
    </row>
    <row r="37" spans="1:9" ht="24">
      <c r="A37" s="380"/>
      <c r="B37" s="377"/>
      <c r="C37" s="312" t="s">
        <v>261</v>
      </c>
      <c r="D37" s="146">
        <v>14</v>
      </c>
      <c r="E37" s="146">
        <v>0</v>
      </c>
      <c r="F37" s="146">
        <v>0</v>
      </c>
      <c r="G37" s="97">
        <f t="shared" si="4"/>
        <v>14</v>
      </c>
      <c r="H37" s="146">
        <v>0</v>
      </c>
      <c r="I37" s="38"/>
    </row>
    <row r="38" spans="1:9" ht="24">
      <c r="A38" s="380"/>
      <c r="B38" s="377"/>
      <c r="C38" s="312" t="s">
        <v>1665</v>
      </c>
      <c r="D38" s="146">
        <v>2</v>
      </c>
      <c r="E38" s="146">
        <v>0</v>
      </c>
      <c r="F38" s="146">
        <v>0</v>
      </c>
      <c r="G38" s="97">
        <f t="shared" si="4"/>
        <v>2</v>
      </c>
      <c r="H38" s="146">
        <v>0</v>
      </c>
      <c r="I38" s="38"/>
    </row>
    <row r="39" spans="1:9" ht="24">
      <c r="A39" s="380"/>
      <c r="B39" s="377"/>
      <c r="C39" s="312" t="s">
        <v>266</v>
      </c>
      <c r="D39" s="146">
        <v>7</v>
      </c>
      <c r="E39" s="146">
        <v>0</v>
      </c>
      <c r="F39" s="146">
        <v>0</v>
      </c>
      <c r="G39" s="97">
        <f t="shared" si="4"/>
        <v>7</v>
      </c>
      <c r="H39" s="146">
        <v>0</v>
      </c>
      <c r="I39" s="38"/>
    </row>
    <row r="40" spans="1:9" ht="24">
      <c r="A40" s="380"/>
      <c r="B40" s="377"/>
      <c r="C40" s="312" t="s">
        <v>1666</v>
      </c>
      <c r="D40" s="146">
        <v>1</v>
      </c>
      <c r="E40" s="146">
        <v>0</v>
      </c>
      <c r="F40" s="146">
        <v>0</v>
      </c>
      <c r="G40" s="97">
        <f t="shared" si="4"/>
        <v>1</v>
      </c>
      <c r="H40" s="146">
        <v>0</v>
      </c>
      <c r="I40" s="38"/>
    </row>
    <row r="41" spans="1:9" ht="24">
      <c r="A41" s="380"/>
      <c r="B41" s="377"/>
      <c r="C41" s="312" t="s">
        <v>259</v>
      </c>
      <c r="D41" s="146">
        <v>1</v>
      </c>
      <c r="E41" s="146">
        <v>0</v>
      </c>
      <c r="F41" s="146">
        <v>0</v>
      </c>
      <c r="G41" s="97">
        <f t="shared" si="4"/>
        <v>1</v>
      </c>
      <c r="H41" s="146">
        <v>0</v>
      </c>
      <c r="I41" s="38"/>
    </row>
    <row r="42" spans="1:9" ht="24">
      <c r="A42" s="380"/>
      <c r="B42" s="377"/>
      <c r="C42" s="312" t="s">
        <v>1667</v>
      </c>
      <c r="D42" s="146">
        <v>1</v>
      </c>
      <c r="E42" s="146">
        <v>0</v>
      </c>
      <c r="F42" s="146">
        <v>0</v>
      </c>
      <c r="G42" s="97">
        <f t="shared" si="4"/>
        <v>1</v>
      </c>
      <c r="H42" s="146">
        <v>0</v>
      </c>
      <c r="I42" s="38"/>
    </row>
    <row r="43" spans="1:9" ht="24">
      <c r="A43" s="380"/>
      <c r="B43" s="377"/>
      <c r="C43" s="312" t="s">
        <v>1668</v>
      </c>
      <c r="D43" s="146">
        <v>1</v>
      </c>
      <c r="E43" s="146">
        <v>0</v>
      </c>
      <c r="F43" s="146">
        <v>0</v>
      </c>
      <c r="G43" s="97">
        <f t="shared" si="4"/>
        <v>1</v>
      </c>
      <c r="H43" s="146">
        <v>0</v>
      </c>
      <c r="I43" s="38"/>
    </row>
    <row r="44" spans="1:9" ht="24">
      <c r="A44" s="380"/>
      <c r="B44" s="377"/>
      <c r="C44" s="312" t="s">
        <v>260</v>
      </c>
      <c r="D44" s="146">
        <v>7</v>
      </c>
      <c r="E44" s="146">
        <v>0</v>
      </c>
      <c r="F44" s="146">
        <v>0</v>
      </c>
      <c r="G44" s="97">
        <f t="shared" si="4"/>
        <v>7</v>
      </c>
      <c r="H44" s="146">
        <v>0</v>
      </c>
      <c r="I44" s="38"/>
    </row>
    <row r="45" spans="1:9" ht="24">
      <c r="A45" s="380"/>
      <c r="B45" s="377"/>
      <c r="C45" s="312" t="s">
        <v>265</v>
      </c>
      <c r="D45" s="146">
        <v>23</v>
      </c>
      <c r="E45" s="146">
        <v>0</v>
      </c>
      <c r="F45" s="146">
        <v>0</v>
      </c>
      <c r="G45" s="97">
        <f t="shared" si="4"/>
        <v>23</v>
      </c>
      <c r="H45" s="146">
        <v>0</v>
      </c>
      <c r="I45" s="38"/>
    </row>
    <row r="46" spans="1:9" ht="24">
      <c r="A46" s="380"/>
      <c r="B46" s="377"/>
      <c r="C46" s="312" t="s">
        <v>1669</v>
      </c>
      <c r="D46" s="146">
        <v>5</v>
      </c>
      <c r="E46" s="146">
        <v>0</v>
      </c>
      <c r="F46" s="146">
        <v>0</v>
      </c>
      <c r="G46" s="97">
        <f>D46-E46</f>
        <v>5</v>
      </c>
      <c r="H46" s="146">
        <v>0</v>
      </c>
      <c r="I46" s="38"/>
    </row>
    <row r="47" spans="1:9" ht="24">
      <c r="A47" s="380"/>
      <c r="B47" s="377"/>
      <c r="C47" s="312" t="s">
        <v>1670</v>
      </c>
      <c r="D47" s="146">
        <v>9</v>
      </c>
      <c r="E47" s="146">
        <v>0</v>
      </c>
      <c r="F47" s="146">
        <v>0</v>
      </c>
      <c r="G47" s="97">
        <f t="shared" si="4"/>
        <v>9</v>
      </c>
      <c r="H47" s="146">
        <v>0</v>
      </c>
      <c r="I47" s="38"/>
    </row>
    <row r="48" spans="1:9" ht="24">
      <c r="A48" s="380"/>
      <c r="B48" s="377"/>
      <c r="C48" s="312" t="s">
        <v>263</v>
      </c>
      <c r="D48" s="146">
        <v>6</v>
      </c>
      <c r="E48" s="146">
        <v>0</v>
      </c>
      <c r="F48" s="146">
        <v>0</v>
      </c>
      <c r="G48" s="97">
        <f t="shared" si="4"/>
        <v>6</v>
      </c>
      <c r="H48" s="146">
        <v>0</v>
      </c>
      <c r="I48" s="38"/>
    </row>
    <row r="49" spans="1:9" ht="24">
      <c r="A49" s="380"/>
      <c r="B49" s="377"/>
      <c r="C49" s="312" t="s">
        <v>1671</v>
      </c>
      <c r="D49" s="146">
        <v>3</v>
      </c>
      <c r="E49" s="146">
        <v>0</v>
      </c>
      <c r="F49" s="146">
        <v>0</v>
      </c>
      <c r="G49" s="97">
        <f t="shared" si="4"/>
        <v>3</v>
      </c>
      <c r="H49" s="146">
        <v>0</v>
      </c>
      <c r="I49" s="38"/>
    </row>
    <row r="50" spans="1:9" ht="24">
      <c r="A50" s="380"/>
      <c r="B50" s="377"/>
      <c r="C50" s="312" t="s">
        <v>254</v>
      </c>
      <c r="D50" s="146">
        <v>5</v>
      </c>
      <c r="E50" s="146">
        <v>0</v>
      </c>
      <c r="F50" s="146">
        <v>0</v>
      </c>
      <c r="G50" s="97">
        <f t="shared" si="4"/>
        <v>5</v>
      </c>
      <c r="H50" s="146">
        <v>0</v>
      </c>
      <c r="I50" s="38"/>
    </row>
    <row r="51" spans="1:9" ht="24">
      <c r="A51" s="380"/>
      <c r="B51" s="377"/>
      <c r="C51" s="312" t="s">
        <v>1672</v>
      </c>
      <c r="D51" s="146">
        <v>2</v>
      </c>
      <c r="E51" s="146">
        <v>0</v>
      </c>
      <c r="F51" s="146">
        <v>0</v>
      </c>
      <c r="G51" s="97">
        <f t="shared" si="4"/>
        <v>2</v>
      </c>
      <c r="H51" s="146">
        <v>0</v>
      </c>
      <c r="I51" s="38"/>
    </row>
    <row r="52" spans="1:9" ht="24">
      <c r="A52" s="380"/>
      <c r="B52" s="377"/>
      <c r="C52" s="312" t="s">
        <v>262</v>
      </c>
      <c r="D52" s="146">
        <v>6</v>
      </c>
      <c r="E52" s="146">
        <v>0</v>
      </c>
      <c r="F52" s="146">
        <v>0</v>
      </c>
      <c r="G52" s="97">
        <f t="shared" si="4"/>
        <v>6</v>
      </c>
      <c r="H52" s="146">
        <v>0</v>
      </c>
      <c r="I52" s="38"/>
    </row>
    <row r="53" spans="1:9" ht="24">
      <c r="A53" s="380"/>
      <c r="B53" s="377"/>
      <c r="C53" s="312" t="s">
        <v>1673</v>
      </c>
      <c r="D53" s="146">
        <v>2</v>
      </c>
      <c r="E53" s="146">
        <v>0</v>
      </c>
      <c r="F53" s="146">
        <v>0</v>
      </c>
      <c r="G53" s="97">
        <f t="shared" si="4"/>
        <v>2</v>
      </c>
      <c r="H53" s="146">
        <v>0</v>
      </c>
      <c r="I53" s="38"/>
    </row>
    <row r="54" spans="1:9" ht="24">
      <c r="A54" s="380"/>
      <c r="B54" s="377"/>
      <c r="C54" s="312" t="s">
        <v>267</v>
      </c>
      <c r="D54" s="146">
        <v>2</v>
      </c>
      <c r="E54" s="146">
        <v>0</v>
      </c>
      <c r="F54" s="146">
        <v>0</v>
      </c>
      <c r="G54" s="97">
        <f t="shared" si="4"/>
        <v>2</v>
      </c>
      <c r="H54" s="146">
        <v>0</v>
      </c>
      <c r="I54" s="38"/>
    </row>
    <row r="55" spans="1:9" ht="24">
      <c r="A55" s="380"/>
      <c r="B55" s="377"/>
      <c r="C55" s="312" t="s">
        <v>264</v>
      </c>
      <c r="D55" s="146">
        <v>1</v>
      </c>
      <c r="E55" s="146">
        <v>0</v>
      </c>
      <c r="F55" s="146">
        <v>0</v>
      </c>
      <c r="G55" s="97">
        <f t="shared" si="4"/>
        <v>1</v>
      </c>
      <c r="H55" s="146">
        <v>0</v>
      </c>
      <c r="I55" s="38"/>
    </row>
    <row r="56" spans="1:9" ht="24">
      <c r="A56" s="380"/>
      <c r="B56" s="377"/>
      <c r="C56" s="312" t="s">
        <v>1674</v>
      </c>
      <c r="D56" s="146">
        <v>1</v>
      </c>
      <c r="E56" s="146">
        <v>0</v>
      </c>
      <c r="F56" s="146">
        <v>0</v>
      </c>
      <c r="G56" s="97">
        <f t="shared" si="4"/>
        <v>1</v>
      </c>
      <c r="H56" s="146">
        <v>0</v>
      </c>
      <c r="I56" s="38"/>
    </row>
    <row r="57" spans="1:9" ht="24">
      <c r="A57" s="380"/>
      <c r="B57" s="377"/>
      <c r="C57" s="312" t="s">
        <v>1675</v>
      </c>
      <c r="D57" s="146">
        <v>1</v>
      </c>
      <c r="E57" s="146">
        <v>0</v>
      </c>
      <c r="F57" s="146">
        <v>0</v>
      </c>
      <c r="G57" s="97">
        <f t="shared" si="4"/>
        <v>1</v>
      </c>
      <c r="H57" s="146">
        <v>0</v>
      </c>
      <c r="I57" s="38"/>
    </row>
    <row r="58" spans="1:9" ht="24">
      <c r="A58" s="380"/>
      <c r="B58" s="377"/>
      <c r="C58" s="312" t="s">
        <v>256</v>
      </c>
      <c r="D58" s="146">
        <v>1</v>
      </c>
      <c r="E58" s="146">
        <v>0</v>
      </c>
      <c r="F58" s="146">
        <v>0</v>
      </c>
      <c r="G58" s="97">
        <f t="shared" si="4"/>
        <v>1</v>
      </c>
      <c r="H58" s="146">
        <v>0</v>
      </c>
      <c r="I58" s="38"/>
    </row>
    <row r="59" spans="1:9" ht="24">
      <c r="A59" s="380"/>
      <c r="B59" s="377"/>
      <c r="C59" s="312" t="s">
        <v>251</v>
      </c>
      <c r="D59" s="146">
        <v>2</v>
      </c>
      <c r="E59" s="146">
        <v>0</v>
      </c>
      <c r="F59" s="146">
        <v>0</v>
      </c>
      <c r="G59" s="97">
        <f t="shared" si="4"/>
        <v>2</v>
      </c>
      <c r="H59" s="146">
        <v>0</v>
      </c>
      <c r="I59" s="38"/>
    </row>
    <row r="60" spans="1:9" ht="24">
      <c r="A60" s="380"/>
      <c r="B60" s="377"/>
      <c r="C60" s="312" t="s">
        <v>1676</v>
      </c>
      <c r="D60" s="146">
        <v>1</v>
      </c>
      <c r="E60" s="146">
        <v>1</v>
      </c>
      <c r="F60" s="146">
        <v>1</v>
      </c>
      <c r="G60" s="97">
        <f t="shared" si="4"/>
        <v>0</v>
      </c>
      <c r="H60" s="146">
        <v>0</v>
      </c>
      <c r="I60" s="38"/>
    </row>
    <row r="61" spans="1:9" ht="24">
      <c r="A61" s="381"/>
      <c r="B61" s="378"/>
      <c r="C61" s="15" t="s">
        <v>11</v>
      </c>
      <c r="D61" s="147">
        <f>SUM(D33:D60)</f>
        <v>112</v>
      </c>
      <c r="E61" s="147">
        <f t="shared" ref="E61:H61" si="5">SUM(E33:E60)</f>
        <v>1</v>
      </c>
      <c r="F61" s="147">
        <f t="shared" si="5"/>
        <v>1</v>
      </c>
      <c r="G61" s="147">
        <f t="shared" si="5"/>
        <v>111</v>
      </c>
      <c r="H61" s="147">
        <f t="shared" si="5"/>
        <v>0</v>
      </c>
      <c r="I61" s="38"/>
    </row>
    <row r="62" spans="1:9" ht="24">
      <c r="A62" s="5">
        <v>4</v>
      </c>
      <c r="B62" s="19" t="s">
        <v>27</v>
      </c>
      <c r="C62" s="312" t="s">
        <v>1656</v>
      </c>
      <c r="D62" s="146">
        <v>3</v>
      </c>
      <c r="E62" s="146">
        <v>0</v>
      </c>
      <c r="F62" s="146">
        <v>0</v>
      </c>
      <c r="G62" s="97">
        <f>D62-E62</f>
        <v>3</v>
      </c>
      <c r="H62" s="146">
        <v>0</v>
      </c>
      <c r="I62" s="38"/>
    </row>
    <row r="63" spans="1:9" ht="24">
      <c r="A63" s="5">
        <v>5</v>
      </c>
      <c r="B63" s="315" t="s">
        <v>19</v>
      </c>
      <c r="C63" s="314" t="s">
        <v>251</v>
      </c>
      <c r="D63" s="146">
        <v>2</v>
      </c>
      <c r="E63" s="146">
        <v>0</v>
      </c>
      <c r="F63" s="146">
        <v>0</v>
      </c>
      <c r="G63" s="97">
        <f t="shared" ref="G63:G66" si="6">D63-E63</f>
        <v>2</v>
      </c>
      <c r="H63" s="146">
        <v>0</v>
      </c>
      <c r="I63" s="61"/>
    </row>
    <row r="64" spans="1:9" ht="24">
      <c r="A64" s="5">
        <v>6</v>
      </c>
      <c r="B64" s="314" t="s">
        <v>53</v>
      </c>
      <c r="C64" s="20" t="s">
        <v>251</v>
      </c>
      <c r="D64" s="146">
        <v>1</v>
      </c>
      <c r="E64" s="146">
        <v>0</v>
      </c>
      <c r="F64" s="146">
        <v>0</v>
      </c>
      <c r="G64" s="97">
        <f t="shared" si="6"/>
        <v>1</v>
      </c>
      <c r="H64" s="146">
        <v>0</v>
      </c>
      <c r="I64" s="61"/>
    </row>
    <row r="65" spans="1:9" ht="24">
      <c r="A65" s="5">
        <v>7</v>
      </c>
      <c r="B65" s="51" t="s">
        <v>270</v>
      </c>
      <c r="C65" s="20" t="s">
        <v>251</v>
      </c>
      <c r="D65" s="146">
        <v>7</v>
      </c>
      <c r="E65" s="146">
        <v>0</v>
      </c>
      <c r="F65" s="146">
        <v>0</v>
      </c>
      <c r="G65" s="97">
        <f t="shared" si="6"/>
        <v>7</v>
      </c>
      <c r="H65" s="146">
        <v>0</v>
      </c>
      <c r="I65" s="61"/>
    </row>
    <row r="66" spans="1:9" ht="24">
      <c r="A66" s="5">
        <v>8</v>
      </c>
      <c r="B66" s="51" t="s">
        <v>17</v>
      </c>
      <c r="C66" s="20" t="s">
        <v>250</v>
      </c>
      <c r="D66" s="146">
        <v>1</v>
      </c>
      <c r="E66" s="146">
        <v>0</v>
      </c>
      <c r="F66" s="146">
        <v>0</v>
      </c>
      <c r="G66" s="97">
        <f t="shared" si="6"/>
        <v>1</v>
      </c>
      <c r="H66" s="146">
        <v>0</v>
      </c>
      <c r="I66" s="61"/>
    </row>
    <row r="67" spans="1:9" ht="24">
      <c r="A67" s="383">
        <v>9</v>
      </c>
      <c r="B67" s="382" t="s">
        <v>25</v>
      </c>
      <c r="C67" s="20" t="s">
        <v>256</v>
      </c>
      <c r="D67" s="146">
        <v>2</v>
      </c>
      <c r="E67" s="146">
        <v>0</v>
      </c>
      <c r="F67" s="146">
        <v>0</v>
      </c>
      <c r="G67" s="97">
        <f>D67-E67</f>
        <v>2</v>
      </c>
      <c r="H67" s="146">
        <v>0</v>
      </c>
      <c r="I67" s="61"/>
    </row>
    <row r="68" spans="1:9" ht="24">
      <c r="A68" s="383"/>
      <c r="B68" s="382"/>
      <c r="C68" s="20" t="s">
        <v>1656</v>
      </c>
      <c r="D68" s="146">
        <v>1</v>
      </c>
      <c r="E68" s="146">
        <v>0</v>
      </c>
      <c r="F68" s="146">
        <v>0</v>
      </c>
      <c r="G68" s="97">
        <f t="shared" ref="G68:G75" si="7">D68-E68</f>
        <v>1</v>
      </c>
      <c r="H68" s="146">
        <v>0</v>
      </c>
      <c r="I68" s="61"/>
    </row>
    <row r="69" spans="1:9" ht="24">
      <c r="A69" s="383"/>
      <c r="B69" s="382"/>
      <c r="C69" s="20" t="s">
        <v>1677</v>
      </c>
      <c r="D69" s="146">
        <v>5</v>
      </c>
      <c r="E69" s="146">
        <v>0</v>
      </c>
      <c r="F69" s="146">
        <v>0</v>
      </c>
      <c r="G69" s="97">
        <f t="shared" si="7"/>
        <v>5</v>
      </c>
      <c r="H69" s="146">
        <v>0</v>
      </c>
      <c r="I69" s="61"/>
    </row>
    <row r="70" spans="1:9" ht="24">
      <c r="A70" s="383"/>
      <c r="B70" s="382"/>
      <c r="C70" s="20" t="s">
        <v>265</v>
      </c>
      <c r="D70" s="146">
        <v>9</v>
      </c>
      <c r="E70" s="146">
        <v>0</v>
      </c>
      <c r="F70" s="146">
        <v>0</v>
      </c>
      <c r="G70" s="97">
        <f t="shared" si="7"/>
        <v>9</v>
      </c>
      <c r="H70" s="146">
        <v>0</v>
      </c>
      <c r="I70" s="61"/>
    </row>
    <row r="71" spans="1:9" ht="24">
      <c r="A71" s="383"/>
      <c r="B71" s="382"/>
      <c r="C71" s="20" t="s">
        <v>271</v>
      </c>
      <c r="D71" s="146">
        <v>2</v>
      </c>
      <c r="E71" s="146">
        <v>0</v>
      </c>
      <c r="F71" s="146">
        <v>0</v>
      </c>
      <c r="G71" s="97">
        <f t="shared" si="7"/>
        <v>2</v>
      </c>
      <c r="H71" s="146">
        <v>0</v>
      </c>
      <c r="I71" s="61"/>
    </row>
    <row r="72" spans="1:9" ht="24">
      <c r="A72" s="383"/>
      <c r="B72" s="382"/>
      <c r="C72" s="20" t="s">
        <v>260</v>
      </c>
      <c r="D72" s="146">
        <v>37</v>
      </c>
      <c r="E72" s="146">
        <v>0</v>
      </c>
      <c r="F72" s="146">
        <v>0</v>
      </c>
      <c r="G72" s="97">
        <f t="shared" si="7"/>
        <v>37</v>
      </c>
      <c r="H72" s="146">
        <v>0</v>
      </c>
      <c r="I72" s="61"/>
    </row>
    <row r="73" spans="1:9" ht="24">
      <c r="A73" s="383"/>
      <c r="B73" s="382"/>
      <c r="C73" s="20" t="s">
        <v>1678</v>
      </c>
      <c r="D73" s="146">
        <v>1</v>
      </c>
      <c r="E73" s="146">
        <v>0</v>
      </c>
      <c r="F73" s="146">
        <v>0</v>
      </c>
      <c r="G73" s="97">
        <f t="shared" si="7"/>
        <v>1</v>
      </c>
      <c r="H73" s="146">
        <v>0</v>
      </c>
      <c r="I73" s="61"/>
    </row>
    <row r="74" spans="1:9" ht="24">
      <c r="A74" s="383"/>
      <c r="B74" s="382"/>
      <c r="C74" s="20" t="s">
        <v>268</v>
      </c>
      <c r="D74" s="146">
        <v>1</v>
      </c>
      <c r="E74" s="146">
        <v>0</v>
      </c>
      <c r="F74" s="146">
        <v>0</v>
      </c>
      <c r="G74" s="97">
        <f t="shared" si="7"/>
        <v>1</v>
      </c>
      <c r="H74" s="146">
        <v>0</v>
      </c>
      <c r="I74" s="61"/>
    </row>
    <row r="75" spans="1:9" ht="24">
      <c r="A75" s="383"/>
      <c r="B75" s="382"/>
      <c r="C75" s="20" t="s">
        <v>1660</v>
      </c>
      <c r="D75" s="146">
        <v>3</v>
      </c>
      <c r="E75" s="146">
        <v>0</v>
      </c>
      <c r="F75" s="146">
        <v>0</v>
      </c>
      <c r="G75" s="97">
        <f t="shared" si="7"/>
        <v>3</v>
      </c>
      <c r="H75" s="146">
        <v>0</v>
      </c>
      <c r="I75" s="61"/>
    </row>
    <row r="76" spans="1:9" ht="24">
      <c r="A76" s="383"/>
      <c r="B76" s="382"/>
      <c r="C76" s="21" t="s">
        <v>11</v>
      </c>
      <c r="D76" s="148">
        <f>SUM(D67:D75)</f>
        <v>61</v>
      </c>
      <c r="E76" s="148">
        <f t="shared" ref="E76:H76" si="8">SUM(E67:E75)</f>
        <v>0</v>
      </c>
      <c r="F76" s="148">
        <f t="shared" si="8"/>
        <v>0</v>
      </c>
      <c r="G76" s="148">
        <f t="shared" si="8"/>
        <v>61</v>
      </c>
      <c r="H76" s="148">
        <f t="shared" si="8"/>
        <v>0</v>
      </c>
      <c r="I76" s="61"/>
    </row>
    <row r="77" spans="1:9" ht="24">
      <c r="A77" s="5">
        <v>10</v>
      </c>
      <c r="B77" s="51" t="s">
        <v>729</v>
      </c>
      <c r="C77" s="20" t="s">
        <v>251</v>
      </c>
      <c r="D77" s="146">
        <v>1</v>
      </c>
      <c r="E77" s="146">
        <v>0</v>
      </c>
      <c r="F77" s="146">
        <v>0</v>
      </c>
      <c r="G77" s="97">
        <f>D77-E77</f>
        <v>1</v>
      </c>
      <c r="H77" s="146">
        <v>0</v>
      </c>
      <c r="I77" s="61"/>
    </row>
    <row r="78" spans="1:9" ht="24">
      <c r="A78" s="383">
        <v>11</v>
      </c>
      <c r="B78" s="382" t="s">
        <v>20</v>
      </c>
      <c r="C78" s="20" t="s">
        <v>251</v>
      </c>
      <c r="D78" s="146">
        <v>1</v>
      </c>
      <c r="E78" s="146">
        <v>0</v>
      </c>
      <c r="F78" s="146">
        <v>0</v>
      </c>
      <c r="G78" s="97">
        <f t="shared" ref="G78:G82" si="9">D78-E78</f>
        <v>1</v>
      </c>
      <c r="H78" s="146">
        <v>0</v>
      </c>
      <c r="I78" s="61"/>
    </row>
    <row r="79" spans="1:9" ht="24">
      <c r="A79" s="383"/>
      <c r="B79" s="382"/>
      <c r="C79" s="20" t="s">
        <v>272</v>
      </c>
      <c r="D79" s="146">
        <v>1</v>
      </c>
      <c r="E79" s="146">
        <v>0</v>
      </c>
      <c r="F79" s="146">
        <v>0</v>
      </c>
      <c r="G79" s="97">
        <f t="shared" si="9"/>
        <v>1</v>
      </c>
      <c r="H79" s="146">
        <v>0</v>
      </c>
      <c r="I79" s="61"/>
    </row>
    <row r="80" spans="1:9" ht="24">
      <c r="A80" s="383"/>
      <c r="B80" s="382"/>
      <c r="C80" s="20" t="s">
        <v>259</v>
      </c>
      <c r="D80" s="146">
        <v>3</v>
      </c>
      <c r="E80" s="146">
        <v>0</v>
      </c>
      <c r="F80" s="146">
        <v>0</v>
      </c>
      <c r="G80" s="97">
        <f t="shared" si="9"/>
        <v>3</v>
      </c>
      <c r="H80" s="146">
        <v>0</v>
      </c>
      <c r="I80" s="61"/>
    </row>
    <row r="81" spans="1:9" ht="24">
      <c r="A81" s="383"/>
      <c r="B81" s="382"/>
      <c r="C81" s="20" t="s">
        <v>1659</v>
      </c>
      <c r="D81" s="146">
        <v>1</v>
      </c>
      <c r="E81" s="146">
        <v>0</v>
      </c>
      <c r="F81" s="146">
        <v>0</v>
      </c>
      <c r="G81" s="97">
        <f t="shared" si="9"/>
        <v>1</v>
      </c>
      <c r="H81" s="146">
        <v>0</v>
      </c>
      <c r="I81" s="61"/>
    </row>
    <row r="82" spans="1:9" ht="24">
      <c r="A82" s="383"/>
      <c r="B82" s="382"/>
      <c r="C82" s="20" t="s">
        <v>1679</v>
      </c>
      <c r="D82" s="146">
        <v>1</v>
      </c>
      <c r="E82" s="146">
        <v>0</v>
      </c>
      <c r="F82" s="146">
        <v>0</v>
      </c>
      <c r="G82" s="97">
        <f t="shared" si="9"/>
        <v>1</v>
      </c>
      <c r="H82" s="146">
        <v>0</v>
      </c>
      <c r="I82" s="61"/>
    </row>
    <row r="83" spans="1:9" ht="24">
      <c r="A83" s="383"/>
      <c r="B83" s="382"/>
      <c r="C83" s="21" t="s">
        <v>11</v>
      </c>
      <c r="D83" s="148">
        <f>SUM(D78:D82)</f>
        <v>7</v>
      </c>
      <c r="E83" s="148">
        <f t="shared" ref="E83:H83" si="10">SUM(E78:E82)</f>
        <v>0</v>
      </c>
      <c r="F83" s="148">
        <f t="shared" si="10"/>
        <v>0</v>
      </c>
      <c r="G83" s="148">
        <f t="shared" si="10"/>
        <v>7</v>
      </c>
      <c r="H83" s="148">
        <f t="shared" si="10"/>
        <v>0</v>
      </c>
      <c r="I83" s="61"/>
    </row>
    <row r="84" spans="1:9" ht="24">
      <c r="A84" s="316">
        <v>12</v>
      </c>
      <c r="B84" s="313" t="s">
        <v>45</v>
      </c>
      <c r="C84" s="20" t="s">
        <v>1680</v>
      </c>
      <c r="D84" s="146">
        <v>11</v>
      </c>
      <c r="E84" s="146">
        <v>0</v>
      </c>
      <c r="F84" s="146">
        <v>0</v>
      </c>
      <c r="G84" s="146">
        <f>D84-E84</f>
        <v>11</v>
      </c>
      <c r="H84" s="146">
        <v>0</v>
      </c>
      <c r="I84" s="34"/>
    </row>
    <row r="85" spans="1:9" ht="24">
      <c r="A85" s="316">
        <v>13</v>
      </c>
      <c r="B85" s="313" t="s">
        <v>21</v>
      </c>
      <c r="C85" s="20" t="s">
        <v>251</v>
      </c>
      <c r="D85" s="146">
        <v>1</v>
      </c>
      <c r="E85" s="146">
        <v>0</v>
      </c>
      <c r="F85" s="146">
        <v>0</v>
      </c>
      <c r="G85" s="146">
        <f>D85-E85</f>
        <v>1</v>
      </c>
      <c r="H85" s="146">
        <v>0</v>
      </c>
      <c r="I85" s="34"/>
    </row>
    <row r="86" spans="1:9" ht="24" customHeight="1">
      <c r="A86" s="327" t="s">
        <v>743</v>
      </c>
      <c r="B86" s="327"/>
      <c r="C86" s="327"/>
      <c r="D86" s="150">
        <f>D18+D32+D61+D62+D63+D64+D65+D66+D76+D77+D83+D84+D85</f>
        <v>295</v>
      </c>
      <c r="E86" s="150">
        <f t="shared" ref="E86:H86" si="11">E18+E32+E61+E62+E63+E64+E65+E66+E76+E77+E83+E84+E85</f>
        <v>2</v>
      </c>
      <c r="F86" s="150">
        <f t="shared" si="11"/>
        <v>1</v>
      </c>
      <c r="G86" s="150">
        <f t="shared" si="11"/>
        <v>293</v>
      </c>
      <c r="H86" s="150">
        <f t="shared" si="11"/>
        <v>0</v>
      </c>
      <c r="I86" s="40"/>
    </row>
  </sheetData>
  <mergeCells count="17">
    <mergeCell ref="H1:I1"/>
    <mergeCell ref="A2:I2"/>
    <mergeCell ref="A3:G3"/>
    <mergeCell ref="A4:C4"/>
    <mergeCell ref="G4:I4"/>
    <mergeCell ref="A1:G1"/>
    <mergeCell ref="A7:A18"/>
    <mergeCell ref="B7:B18"/>
    <mergeCell ref="A19:A32"/>
    <mergeCell ref="B19:B32"/>
    <mergeCell ref="A86:C86"/>
    <mergeCell ref="B33:B61"/>
    <mergeCell ref="A33:A61"/>
    <mergeCell ref="B67:B76"/>
    <mergeCell ref="A67:A76"/>
    <mergeCell ref="B78:B83"/>
    <mergeCell ref="A78:A83"/>
  </mergeCells>
  <pageMargins left="0.7" right="0.45" top="0.5" bottom="0.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00000"/>
  </sheetPr>
  <dimension ref="A1:I180"/>
  <sheetViews>
    <sheetView workbookViewId="0">
      <pane xSplit="3" ySplit="6" topLeftCell="D95" activePane="bottomRight" state="frozen"/>
      <selection pane="topRight" activeCell="D1" sqref="D1"/>
      <selection pane="bottomLeft" activeCell="A8" sqref="A8"/>
      <selection pane="bottomRight" activeCell="A95" sqref="A95:I101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391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329">
        <v>1</v>
      </c>
      <c r="B7" s="356" t="s">
        <v>455</v>
      </c>
      <c r="C7" s="45" t="s">
        <v>548</v>
      </c>
      <c r="D7" s="95">
        <v>4</v>
      </c>
      <c r="E7" s="95">
        <v>0</v>
      </c>
      <c r="F7" s="95">
        <v>0</v>
      </c>
      <c r="G7" s="95">
        <f>D7-E7</f>
        <v>4</v>
      </c>
      <c r="H7" s="95">
        <v>0</v>
      </c>
      <c r="I7" s="34"/>
    </row>
    <row r="8" spans="1:9" ht="24">
      <c r="A8" s="329"/>
      <c r="B8" s="356"/>
      <c r="C8" s="45" t="s">
        <v>1035</v>
      </c>
      <c r="D8" s="95">
        <v>1</v>
      </c>
      <c r="E8" s="95">
        <v>0</v>
      </c>
      <c r="F8" s="95">
        <v>0</v>
      </c>
      <c r="G8" s="106">
        <f t="shared" ref="G8:G34" si="0">D8-E8</f>
        <v>1</v>
      </c>
      <c r="H8" s="95">
        <v>0</v>
      </c>
      <c r="I8" s="34"/>
    </row>
    <row r="9" spans="1:9" ht="24">
      <c r="A9" s="329"/>
      <c r="B9" s="356"/>
      <c r="C9" s="45" t="s">
        <v>549</v>
      </c>
      <c r="D9" s="95">
        <v>4</v>
      </c>
      <c r="E9" s="95">
        <v>0</v>
      </c>
      <c r="F9" s="95">
        <v>0</v>
      </c>
      <c r="G9" s="106">
        <f t="shared" si="0"/>
        <v>4</v>
      </c>
      <c r="H9" s="95">
        <v>0</v>
      </c>
      <c r="I9" s="34"/>
    </row>
    <row r="10" spans="1:9" ht="24">
      <c r="A10" s="329"/>
      <c r="B10" s="356"/>
      <c r="C10" s="45" t="s">
        <v>550</v>
      </c>
      <c r="D10" s="95">
        <v>1</v>
      </c>
      <c r="E10" s="95">
        <v>0</v>
      </c>
      <c r="F10" s="95">
        <v>0</v>
      </c>
      <c r="G10" s="106">
        <f t="shared" si="0"/>
        <v>1</v>
      </c>
      <c r="H10" s="95">
        <v>0</v>
      </c>
      <c r="I10" s="34"/>
    </row>
    <row r="11" spans="1:9" ht="24">
      <c r="A11" s="329"/>
      <c r="B11" s="356"/>
      <c r="C11" s="45" t="s">
        <v>157</v>
      </c>
      <c r="D11" s="95">
        <v>1</v>
      </c>
      <c r="E11" s="95">
        <v>0</v>
      </c>
      <c r="F11" s="95">
        <v>0</v>
      </c>
      <c r="G11" s="106">
        <f t="shared" si="0"/>
        <v>1</v>
      </c>
      <c r="H11" s="95">
        <v>0</v>
      </c>
      <c r="I11" s="34"/>
    </row>
    <row r="12" spans="1:9" ht="24">
      <c r="A12" s="329"/>
      <c r="B12" s="356"/>
      <c r="C12" s="45" t="s">
        <v>1036</v>
      </c>
      <c r="D12" s="95">
        <v>1</v>
      </c>
      <c r="E12" s="95">
        <v>0</v>
      </c>
      <c r="F12" s="95">
        <v>0</v>
      </c>
      <c r="G12" s="106">
        <f t="shared" si="0"/>
        <v>1</v>
      </c>
      <c r="H12" s="95">
        <v>0</v>
      </c>
      <c r="I12" s="34"/>
    </row>
    <row r="13" spans="1:9" ht="24">
      <c r="A13" s="329"/>
      <c r="B13" s="356"/>
      <c r="C13" s="45" t="s">
        <v>552</v>
      </c>
      <c r="D13" s="95">
        <v>1</v>
      </c>
      <c r="E13" s="95">
        <v>0</v>
      </c>
      <c r="F13" s="95">
        <v>0</v>
      </c>
      <c r="G13" s="106">
        <f t="shared" si="0"/>
        <v>1</v>
      </c>
      <c r="H13" s="95">
        <v>0</v>
      </c>
      <c r="I13" s="34"/>
    </row>
    <row r="14" spans="1:9" ht="24">
      <c r="A14" s="329"/>
      <c r="B14" s="356"/>
      <c r="C14" s="45" t="s">
        <v>553</v>
      </c>
      <c r="D14" s="95">
        <v>1</v>
      </c>
      <c r="E14" s="95">
        <v>0</v>
      </c>
      <c r="F14" s="95">
        <v>0</v>
      </c>
      <c r="G14" s="106">
        <f t="shared" si="0"/>
        <v>1</v>
      </c>
      <c r="H14" s="95">
        <v>0</v>
      </c>
      <c r="I14" s="34"/>
    </row>
    <row r="15" spans="1:9" ht="24">
      <c r="A15" s="329"/>
      <c r="B15" s="356"/>
      <c r="C15" s="45" t="s">
        <v>1037</v>
      </c>
      <c r="D15" s="95">
        <v>6</v>
      </c>
      <c r="E15" s="95">
        <v>0</v>
      </c>
      <c r="F15" s="95">
        <v>0</v>
      </c>
      <c r="G15" s="106">
        <f t="shared" si="0"/>
        <v>6</v>
      </c>
      <c r="H15" s="95">
        <v>0</v>
      </c>
      <c r="I15" s="34"/>
    </row>
    <row r="16" spans="1:9" ht="24">
      <c r="A16" s="329"/>
      <c r="B16" s="356"/>
      <c r="C16" s="45" t="s">
        <v>1038</v>
      </c>
      <c r="D16" s="95">
        <v>2</v>
      </c>
      <c r="E16" s="95">
        <v>0</v>
      </c>
      <c r="F16" s="95">
        <v>0</v>
      </c>
      <c r="G16" s="106">
        <f t="shared" si="0"/>
        <v>2</v>
      </c>
      <c r="H16" s="95">
        <v>0</v>
      </c>
      <c r="I16" s="34"/>
    </row>
    <row r="17" spans="1:9" ht="24">
      <c r="A17" s="329"/>
      <c r="B17" s="356"/>
      <c r="C17" s="45" t="s">
        <v>576</v>
      </c>
      <c r="D17" s="95">
        <v>1</v>
      </c>
      <c r="E17" s="95">
        <v>0</v>
      </c>
      <c r="F17" s="95">
        <v>0</v>
      </c>
      <c r="G17" s="106">
        <f t="shared" si="0"/>
        <v>1</v>
      </c>
      <c r="H17" s="95">
        <v>0</v>
      </c>
      <c r="I17" s="34"/>
    </row>
    <row r="18" spans="1:9" ht="24">
      <c r="A18" s="329"/>
      <c r="B18" s="356"/>
      <c r="C18" s="45" t="s">
        <v>554</v>
      </c>
      <c r="D18" s="95">
        <v>1</v>
      </c>
      <c r="E18" s="95">
        <v>0</v>
      </c>
      <c r="F18" s="95">
        <v>0</v>
      </c>
      <c r="G18" s="106">
        <f t="shared" si="0"/>
        <v>1</v>
      </c>
      <c r="H18" s="95">
        <v>0</v>
      </c>
      <c r="I18" s="34"/>
    </row>
    <row r="19" spans="1:9" ht="24">
      <c r="A19" s="329"/>
      <c r="B19" s="356"/>
      <c r="C19" s="45" t="s">
        <v>555</v>
      </c>
      <c r="D19" s="95">
        <v>1</v>
      </c>
      <c r="E19" s="95">
        <v>0</v>
      </c>
      <c r="F19" s="95">
        <v>0</v>
      </c>
      <c r="G19" s="106">
        <f t="shared" si="0"/>
        <v>1</v>
      </c>
      <c r="H19" s="95">
        <v>0</v>
      </c>
      <c r="I19" s="34"/>
    </row>
    <row r="20" spans="1:9" ht="24">
      <c r="A20" s="329"/>
      <c r="B20" s="356"/>
      <c r="C20" s="45" t="s">
        <v>556</v>
      </c>
      <c r="D20" s="95">
        <v>1</v>
      </c>
      <c r="E20" s="95">
        <v>0</v>
      </c>
      <c r="F20" s="95">
        <v>0</v>
      </c>
      <c r="G20" s="106">
        <f t="shared" si="0"/>
        <v>1</v>
      </c>
      <c r="H20" s="95">
        <v>0</v>
      </c>
      <c r="I20" s="34"/>
    </row>
    <row r="21" spans="1:9" ht="24">
      <c r="A21" s="329"/>
      <c r="B21" s="356"/>
      <c r="C21" s="45" t="s">
        <v>149</v>
      </c>
      <c r="D21" s="95">
        <v>1</v>
      </c>
      <c r="E21" s="95">
        <v>0</v>
      </c>
      <c r="F21" s="95">
        <v>0</v>
      </c>
      <c r="G21" s="106">
        <f t="shared" si="0"/>
        <v>1</v>
      </c>
      <c r="H21" s="95">
        <v>0</v>
      </c>
      <c r="I21" s="34"/>
    </row>
    <row r="22" spans="1:9" ht="24">
      <c r="A22" s="329"/>
      <c r="B22" s="356"/>
      <c r="C22" s="45" t="s">
        <v>1039</v>
      </c>
      <c r="D22" s="95">
        <v>2</v>
      </c>
      <c r="E22" s="95">
        <v>0</v>
      </c>
      <c r="F22" s="95">
        <v>0</v>
      </c>
      <c r="G22" s="106">
        <f t="shared" si="0"/>
        <v>2</v>
      </c>
      <c r="H22" s="95">
        <v>0</v>
      </c>
      <c r="I22" s="34"/>
    </row>
    <row r="23" spans="1:9" ht="24">
      <c r="A23" s="329"/>
      <c r="B23" s="356"/>
      <c r="C23" s="45" t="s">
        <v>557</v>
      </c>
      <c r="D23" s="95">
        <v>2</v>
      </c>
      <c r="E23" s="95">
        <v>0</v>
      </c>
      <c r="F23" s="95">
        <v>0</v>
      </c>
      <c r="G23" s="106">
        <f t="shared" si="0"/>
        <v>2</v>
      </c>
      <c r="H23" s="95">
        <v>0</v>
      </c>
      <c r="I23" s="34"/>
    </row>
    <row r="24" spans="1:9" ht="24">
      <c r="A24" s="329"/>
      <c r="B24" s="356"/>
      <c r="C24" s="45" t="s">
        <v>572</v>
      </c>
      <c r="D24" s="95">
        <v>7</v>
      </c>
      <c r="E24" s="95">
        <v>0</v>
      </c>
      <c r="F24" s="95">
        <v>0</v>
      </c>
      <c r="G24" s="106">
        <f t="shared" si="0"/>
        <v>7</v>
      </c>
      <c r="H24" s="95">
        <v>0</v>
      </c>
      <c r="I24" s="34"/>
    </row>
    <row r="25" spans="1:9" ht="24">
      <c r="A25" s="329"/>
      <c r="B25" s="356"/>
      <c r="C25" s="45" t="s">
        <v>1040</v>
      </c>
      <c r="D25" s="95">
        <v>1</v>
      </c>
      <c r="E25" s="95">
        <v>0</v>
      </c>
      <c r="F25" s="95">
        <v>0</v>
      </c>
      <c r="G25" s="106">
        <f t="shared" si="0"/>
        <v>1</v>
      </c>
      <c r="H25" s="95">
        <v>0</v>
      </c>
      <c r="I25" s="34"/>
    </row>
    <row r="26" spans="1:9" ht="24">
      <c r="A26" s="329"/>
      <c r="B26" s="356"/>
      <c r="C26" s="45" t="s">
        <v>558</v>
      </c>
      <c r="D26" s="95">
        <v>11</v>
      </c>
      <c r="E26" s="95">
        <v>0</v>
      </c>
      <c r="F26" s="95">
        <v>0</v>
      </c>
      <c r="G26" s="106">
        <f t="shared" si="0"/>
        <v>11</v>
      </c>
      <c r="H26" s="95">
        <v>0</v>
      </c>
      <c r="I26" s="34"/>
    </row>
    <row r="27" spans="1:9" ht="24">
      <c r="A27" s="329"/>
      <c r="B27" s="356"/>
      <c r="C27" s="45" t="s">
        <v>562</v>
      </c>
      <c r="D27" s="106">
        <v>2</v>
      </c>
      <c r="E27" s="106">
        <v>0</v>
      </c>
      <c r="F27" s="106">
        <v>0</v>
      </c>
      <c r="G27" s="106">
        <f t="shared" si="0"/>
        <v>2</v>
      </c>
      <c r="H27" s="106">
        <v>0</v>
      </c>
      <c r="I27" s="34"/>
    </row>
    <row r="28" spans="1:9" ht="24">
      <c r="A28" s="329"/>
      <c r="B28" s="356"/>
      <c r="C28" s="45" t="s">
        <v>1041</v>
      </c>
      <c r="D28" s="106">
        <v>15</v>
      </c>
      <c r="E28" s="106">
        <v>0</v>
      </c>
      <c r="F28" s="106">
        <v>0</v>
      </c>
      <c r="G28" s="106">
        <f t="shared" si="0"/>
        <v>15</v>
      </c>
      <c r="H28" s="106">
        <v>0</v>
      </c>
      <c r="I28" s="34"/>
    </row>
    <row r="29" spans="1:9" ht="24">
      <c r="A29" s="329"/>
      <c r="B29" s="356"/>
      <c r="C29" s="45" t="s">
        <v>817</v>
      </c>
      <c r="D29" s="106">
        <v>1</v>
      </c>
      <c r="E29" s="106">
        <v>0</v>
      </c>
      <c r="F29" s="106">
        <v>0</v>
      </c>
      <c r="G29" s="106">
        <f t="shared" si="0"/>
        <v>1</v>
      </c>
      <c r="H29" s="106">
        <v>0</v>
      </c>
      <c r="I29" s="34"/>
    </row>
    <row r="30" spans="1:9" ht="24">
      <c r="A30" s="329"/>
      <c r="B30" s="356"/>
      <c r="C30" s="45" t="s">
        <v>1042</v>
      </c>
      <c r="D30" s="106">
        <v>1</v>
      </c>
      <c r="E30" s="106">
        <v>0</v>
      </c>
      <c r="F30" s="106">
        <v>0</v>
      </c>
      <c r="G30" s="106">
        <f t="shared" si="0"/>
        <v>1</v>
      </c>
      <c r="H30" s="106">
        <v>0</v>
      </c>
      <c r="I30" s="34"/>
    </row>
    <row r="31" spans="1:9" ht="24">
      <c r="A31" s="329"/>
      <c r="B31" s="356"/>
      <c r="C31" s="45" t="s">
        <v>1043</v>
      </c>
      <c r="D31" s="106">
        <v>1</v>
      </c>
      <c r="E31" s="106">
        <v>0</v>
      </c>
      <c r="F31" s="106">
        <v>0</v>
      </c>
      <c r="G31" s="106">
        <f t="shared" si="0"/>
        <v>1</v>
      </c>
      <c r="H31" s="106">
        <v>0</v>
      </c>
      <c r="I31" s="34"/>
    </row>
    <row r="32" spans="1:9" ht="24">
      <c r="A32" s="329"/>
      <c r="B32" s="356"/>
      <c r="C32" s="45" t="s">
        <v>635</v>
      </c>
      <c r="D32" s="106">
        <v>1</v>
      </c>
      <c r="E32" s="106">
        <v>0</v>
      </c>
      <c r="F32" s="106">
        <v>0</v>
      </c>
      <c r="G32" s="106">
        <f t="shared" si="0"/>
        <v>1</v>
      </c>
      <c r="H32" s="106">
        <v>0</v>
      </c>
      <c r="I32" s="34"/>
    </row>
    <row r="33" spans="1:9" ht="24">
      <c r="A33" s="329"/>
      <c r="B33" s="356"/>
      <c r="C33" s="45" t="s">
        <v>1044</v>
      </c>
      <c r="D33" s="106">
        <v>2</v>
      </c>
      <c r="E33" s="106">
        <v>0</v>
      </c>
      <c r="F33" s="106">
        <v>0</v>
      </c>
      <c r="G33" s="106">
        <f t="shared" si="0"/>
        <v>2</v>
      </c>
      <c r="H33" s="106">
        <v>0</v>
      </c>
      <c r="I33" s="34"/>
    </row>
    <row r="34" spans="1:9" ht="24">
      <c r="A34" s="329"/>
      <c r="B34" s="356"/>
      <c r="C34" s="45" t="s">
        <v>1045</v>
      </c>
      <c r="D34" s="106">
        <v>1</v>
      </c>
      <c r="E34" s="106">
        <v>0</v>
      </c>
      <c r="F34" s="106">
        <v>0</v>
      </c>
      <c r="G34" s="106">
        <f t="shared" si="0"/>
        <v>1</v>
      </c>
      <c r="H34" s="106">
        <v>0</v>
      </c>
      <c r="I34" s="34"/>
    </row>
    <row r="35" spans="1:9" ht="24">
      <c r="A35" s="329"/>
      <c r="B35" s="356"/>
      <c r="C35" s="113" t="s">
        <v>11</v>
      </c>
      <c r="D35" s="46">
        <f>SUM(D7:D34)</f>
        <v>74</v>
      </c>
      <c r="E35" s="46">
        <f>SUM(E7:E34)</f>
        <v>0</v>
      </c>
      <c r="F35" s="46">
        <f>SUM(F7:F34)</f>
        <v>0</v>
      </c>
      <c r="G35" s="46">
        <f>SUM(G7:G34)</f>
        <v>74</v>
      </c>
      <c r="H35" s="46">
        <f>SUM(H7:H34)</f>
        <v>0</v>
      </c>
      <c r="I35" s="34"/>
    </row>
    <row r="36" spans="1:9" ht="24">
      <c r="A36" s="329">
        <v>2</v>
      </c>
      <c r="B36" s="356" t="s">
        <v>196</v>
      </c>
      <c r="C36" s="45" t="s">
        <v>1046</v>
      </c>
      <c r="D36" s="95">
        <v>1</v>
      </c>
      <c r="E36" s="95">
        <v>0</v>
      </c>
      <c r="F36" s="95">
        <v>0</v>
      </c>
      <c r="G36" s="95">
        <f>D36-E36</f>
        <v>1</v>
      </c>
      <c r="H36" s="95">
        <v>0</v>
      </c>
      <c r="I36" s="34"/>
    </row>
    <row r="37" spans="1:9" ht="24">
      <c r="A37" s="329"/>
      <c r="B37" s="356"/>
      <c r="C37" s="45" t="s">
        <v>559</v>
      </c>
      <c r="D37" s="95">
        <v>1</v>
      </c>
      <c r="E37" s="95">
        <v>0</v>
      </c>
      <c r="F37" s="95">
        <v>0</v>
      </c>
      <c r="G37" s="106">
        <f t="shared" ref="G37:G43" si="1">D37-E37</f>
        <v>1</v>
      </c>
      <c r="H37" s="95">
        <v>0</v>
      </c>
      <c r="I37" s="34"/>
    </row>
    <row r="38" spans="1:9" ht="24">
      <c r="A38" s="329"/>
      <c r="B38" s="356"/>
      <c r="C38" s="45" t="s">
        <v>1047</v>
      </c>
      <c r="D38" s="95">
        <v>3</v>
      </c>
      <c r="E38" s="95">
        <v>0</v>
      </c>
      <c r="F38" s="95">
        <v>0</v>
      </c>
      <c r="G38" s="106">
        <f t="shared" si="1"/>
        <v>3</v>
      </c>
      <c r="H38" s="95">
        <v>0</v>
      </c>
      <c r="I38" s="34"/>
    </row>
    <row r="39" spans="1:9" ht="24">
      <c r="A39" s="329"/>
      <c r="B39" s="356"/>
      <c r="C39" s="45" t="s">
        <v>560</v>
      </c>
      <c r="D39" s="95">
        <v>1</v>
      </c>
      <c r="E39" s="95">
        <v>0</v>
      </c>
      <c r="F39" s="95">
        <v>0</v>
      </c>
      <c r="G39" s="106">
        <f t="shared" si="1"/>
        <v>1</v>
      </c>
      <c r="H39" s="95">
        <v>0</v>
      </c>
      <c r="I39" s="34"/>
    </row>
    <row r="40" spans="1:9" ht="24">
      <c r="A40" s="329"/>
      <c r="B40" s="356"/>
      <c r="C40" s="45" t="s">
        <v>1048</v>
      </c>
      <c r="D40" s="95">
        <v>1</v>
      </c>
      <c r="E40" s="95">
        <v>0</v>
      </c>
      <c r="F40" s="95">
        <v>0</v>
      </c>
      <c r="G40" s="106">
        <f t="shared" si="1"/>
        <v>1</v>
      </c>
      <c r="H40" s="95">
        <v>0</v>
      </c>
      <c r="I40" s="34"/>
    </row>
    <row r="41" spans="1:9" ht="24">
      <c r="A41" s="329"/>
      <c r="B41" s="356"/>
      <c r="C41" s="45" t="s">
        <v>1049</v>
      </c>
      <c r="D41" s="95">
        <v>1</v>
      </c>
      <c r="E41" s="95">
        <v>0</v>
      </c>
      <c r="F41" s="95">
        <v>0</v>
      </c>
      <c r="G41" s="106">
        <f t="shared" si="1"/>
        <v>1</v>
      </c>
      <c r="H41" s="95">
        <v>0</v>
      </c>
      <c r="I41" s="34"/>
    </row>
    <row r="42" spans="1:9" ht="24">
      <c r="A42" s="329"/>
      <c r="B42" s="356"/>
      <c r="C42" s="45" t="s">
        <v>561</v>
      </c>
      <c r="D42" s="95">
        <v>3</v>
      </c>
      <c r="E42" s="95">
        <v>0</v>
      </c>
      <c r="F42" s="95">
        <v>0</v>
      </c>
      <c r="G42" s="106">
        <f t="shared" si="1"/>
        <v>3</v>
      </c>
      <c r="H42" s="95">
        <v>0</v>
      </c>
      <c r="I42" s="34"/>
    </row>
    <row r="43" spans="1:9" ht="24">
      <c r="A43" s="329"/>
      <c r="B43" s="356"/>
      <c r="C43" s="45" t="s">
        <v>562</v>
      </c>
      <c r="D43" s="95">
        <v>2</v>
      </c>
      <c r="E43" s="95">
        <v>0</v>
      </c>
      <c r="F43" s="95">
        <v>0</v>
      </c>
      <c r="G43" s="106">
        <f t="shared" si="1"/>
        <v>2</v>
      </c>
      <c r="H43" s="95">
        <v>0</v>
      </c>
      <c r="I43" s="34"/>
    </row>
    <row r="44" spans="1:9" ht="24">
      <c r="A44" s="329"/>
      <c r="B44" s="356"/>
      <c r="C44" s="113" t="s">
        <v>11</v>
      </c>
      <c r="D44" s="46">
        <f>SUM(D36:D43)</f>
        <v>13</v>
      </c>
      <c r="E44" s="46">
        <f>SUM(E36:E43)</f>
        <v>0</v>
      </c>
      <c r="F44" s="46">
        <f>SUM(F36:F43)</f>
        <v>0</v>
      </c>
      <c r="G44" s="46">
        <f>SUM(G36:G43)</f>
        <v>13</v>
      </c>
      <c r="H44" s="46">
        <f>SUM(H36:H43)</f>
        <v>0</v>
      </c>
      <c r="I44" s="34"/>
    </row>
    <row r="45" spans="1:9" ht="24">
      <c r="A45" s="329">
        <v>3</v>
      </c>
      <c r="B45" s="356" t="s">
        <v>20</v>
      </c>
      <c r="C45" s="45" t="s">
        <v>563</v>
      </c>
      <c r="D45" s="95">
        <v>1</v>
      </c>
      <c r="E45" s="95">
        <v>0</v>
      </c>
      <c r="F45" s="95">
        <v>0</v>
      </c>
      <c r="G45" s="95">
        <f>D45-E45</f>
        <v>1</v>
      </c>
      <c r="H45" s="95">
        <v>0</v>
      </c>
      <c r="I45" s="34"/>
    </row>
    <row r="46" spans="1:9" ht="24">
      <c r="A46" s="329"/>
      <c r="B46" s="356"/>
      <c r="C46" s="45" t="s">
        <v>564</v>
      </c>
      <c r="D46" s="95">
        <v>6</v>
      </c>
      <c r="E46" s="95">
        <v>0</v>
      </c>
      <c r="F46" s="95">
        <v>0</v>
      </c>
      <c r="G46" s="106">
        <f t="shared" ref="G46:G49" si="2">D46-E46</f>
        <v>6</v>
      </c>
      <c r="H46" s="95">
        <v>0</v>
      </c>
      <c r="I46" s="34"/>
    </row>
    <row r="47" spans="1:9" ht="24">
      <c r="A47" s="329"/>
      <c r="B47" s="356"/>
      <c r="C47" s="45" t="s">
        <v>565</v>
      </c>
      <c r="D47" s="95">
        <v>1</v>
      </c>
      <c r="E47" s="95">
        <v>0</v>
      </c>
      <c r="F47" s="95">
        <v>0</v>
      </c>
      <c r="G47" s="106">
        <f t="shared" si="2"/>
        <v>1</v>
      </c>
      <c r="H47" s="95">
        <v>0</v>
      </c>
      <c r="I47" s="34"/>
    </row>
    <row r="48" spans="1:9" ht="24">
      <c r="A48" s="329"/>
      <c r="B48" s="356"/>
      <c r="C48" s="45" t="s">
        <v>710</v>
      </c>
      <c r="D48" s="106">
        <v>2</v>
      </c>
      <c r="E48" s="106">
        <v>1</v>
      </c>
      <c r="F48" s="106">
        <v>1</v>
      </c>
      <c r="G48" s="106">
        <f t="shared" si="2"/>
        <v>1</v>
      </c>
      <c r="H48" s="106">
        <v>0</v>
      </c>
      <c r="I48" s="34"/>
    </row>
    <row r="49" spans="1:9" ht="24">
      <c r="A49" s="329"/>
      <c r="B49" s="356"/>
      <c r="C49" s="45" t="s">
        <v>1050</v>
      </c>
      <c r="D49" s="106">
        <v>1</v>
      </c>
      <c r="E49" s="106">
        <v>0</v>
      </c>
      <c r="F49" s="106">
        <v>0</v>
      </c>
      <c r="G49" s="106">
        <f t="shared" si="2"/>
        <v>1</v>
      </c>
      <c r="H49" s="106">
        <v>0</v>
      </c>
      <c r="I49" s="34"/>
    </row>
    <row r="50" spans="1:9" ht="24">
      <c r="A50" s="329"/>
      <c r="B50" s="356"/>
      <c r="C50" s="113" t="s">
        <v>11</v>
      </c>
      <c r="D50" s="46">
        <f>SUM(D45:D49)</f>
        <v>11</v>
      </c>
      <c r="E50" s="46">
        <f t="shared" ref="E50:H50" si="3">SUM(E45:E49)</f>
        <v>1</v>
      </c>
      <c r="F50" s="46">
        <f t="shared" si="3"/>
        <v>1</v>
      </c>
      <c r="G50" s="46">
        <f t="shared" si="3"/>
        <v>10</v>
      </c>
      <c r="H50" s="46">
        <f t="shared" si="3"/>
        <v>0</v>
      </c>
      <c r="I50" s="34"/>
    </row>
    <row r="51" spans="1:9" ht="24">
      <c r="A51" s="329">
        <v>4</v>
      </c>
      <c r="B51" s="356" t="s">
        <v>18</v>
      </c>
      <c r="C51" s="45" t="s">
        <v>566</v>
      </c>
      <c r="D51" s="95">
        <v>2</v>
      </c>
      <c r="E51" s="95">
        <v>0</v>
      </c>
      <c r="F51" s="95">
        <v>0</v>
      </c>
      <c r="G51" s="95">
        <f>D51-E51</f>
        <v>2</v>
      </c>
      <c r="H51" s="95">
        <v>0</v>
      </c>
      <c r="I51" s="34"/>
    </row>
    <row r="52" spans="1:9" ht="24">
      <c r="A52" s="329"/>
      <c r="B52" s="356"/>
      <c r="C52" s="45" t="s">
        <v>1035</v>
      </c>
      <c r="D52" s="95">
        <v>5</v>
      </c>
      <c r="E52" s="95">
        <v>0</v>
      </c>
      <c r="F52" s="95">
        <v>0</v>
      </c>
      <c r="G52" s="106">
        <f t="shared" ref="G52:G88" si="4">D52-E52</f>
        <v>5</v>
      </c>
      <c r="H52" s="95">
        <v>0</v>
      </c>
      <c r="I52" s="34"/>
    </row>
    <row r="53" spans="1:9" ht="24">
      <c r="A53" s="329"/>
      <c r="B53" s="356"/>
      <c r="C53" s="45" t="s">
        <v>567</v>
      </c>
      <c r="D53" s="95">
        <v>3</v>
      </c>
      <c r="E53" s="95">
        <v>0</v>
      </c>
      <c r="F53" s="95">
        <v>0</v>
      </c>
      <c r="G53" s="106">
        <f t="shared" si="4"/>
        <v>3</v>
      </c>
      <c r="H53" s="95">
        <v>0</v>
      </c>
      <c r="I53" s="34"/>
    </row>
    <row r="54" spans="1:9" ht="24">
      <c r="A54" s="329"/>
      <c r="B54" s="356"/>
      <c r="C54" s="45" t="s">
        <v>1051</v>
      </c>
      <c r="D54" s="95">
        <v>5</v>
      </c>
      <c r="E54" s="95">
        <v>0</v>
      </c>
      <c r="F54" s="95">
        <v>0</v>
      </c>
      <c r="G54" s="106">
        <f t="shared" si="4"/>
        <v>5</v>
      </c>
      <c r="H54" s="95">
        <v>0</v>
      </c>
      <c r="I54" s="34"/>
    </row>
    <row r="55" spans="1:9" ht="24">
      <c r="A55" s="329"/>
      <c r="B55" s="356"/>
      <c r="C55" s="45" t="s">
        <v>818</v>
      </c>
      <c r="D55" s="95">
        <v>4</v>
      </c>
      <c r="E55" s="95">
        <v>0</v>
      </c>
      <c r="F55" s="95">
        <v>0</v>
      </c>
      <c r="G55" s="106">
        <f t="shared" si="4"/>
        <v>4</v>
      </c>
      <c r="H55" s="95">
        <v>0</v>
      </c>
      <c r="I55" s="34"/>
    </row>
    <row r="56" spans="1:9" ht="24">
      <c r="A56" s="329"/>
      <c r="B56" s="356"/>
      <c r="C56" s="45" t="s">
        <v>562</v>
      </c>
      <c r="D56" s="95">
        <v>1</v>
      </c>
      <c r="E56" s="95">
        <v>0</v>
      </c>
      <c r="F56" s="95">
        <v>0</v>
      </c>
      <c r="G56" s="106">
        <f t="shared" si="4"/>
        <v>1</v>
      </c>
      <c r="H56" s="95">
        <v>0</v>
      </c>
      <c r="I56" s="34"/>
    </row>
    <row r="57" spans="1:9" ht="24">
      <c r="A57" s="329"/>
      <c r="B57" s="356"/>
      <c r="C57" s="45" t="s">
        <v>568</v>
      </c>
      <c r="D57" s="95">
        <v>8</v>
      </c>
      <c r="E57" s="95">
        <v>2</v>
      </c>
      <c r="F57" s="95">
        <v>2</v>
      </c>
      <c r="G57" s="106">
        <f t="shared" si="4"/>
        <v>6</v>
      </c>
      <c r="H57" s="95">
        <v>0</v>
      </c>
      <c r="I57" s="34"/>
    </row>
    <row r="58" spans="1:9" ht="24">
      <c r="A58" s="329"/>
      <c r="B58" s="356"/>
      <c r="C58" s="45" t="s">
        <v>1052</v>
      </c>
      <c r="D58" s="95">
        <v>2</v>
      </c>
      <c r="E58" s="95">
        <v>0</v>
      </c>
      <c r="F58" s="95">
        <v>0</v>
      </c>
      <c r="G58" s="106">
        <f t="shared" si="4"/>
        <v>2</v>
      </c>
      <c r="H58" s="95">
        <v>0</v>
      </c>
      <c r="I58" s="34"/>
    </row>
    <row r="59" spans="1:9" ht="24">
      <c r="A59" s="329"/>
      <c r="B59" s="356"/>
      <c r="C59" s="45" t="s">
        <v>1053</v>
      </c>
      <c r="D59" s="95">
        <v>1</v>
      </c>
      <c r="E59" s="95">
        <v>0</v>
      </c>
      <c r="F59" s="95">
        <v>0</v>
      </c>
      <c r="G59" s="106">
        <f t="shared" si="4"/>
        <v>1</v>
      </c>
      <c r="H59" s="95">
        <v>0</v>
      </c>
      <c r="I59" s="34"/>
    </row>
    <row r="60" spans="1:9" ht="24">
      <c r="A60" s="329"/>
      <c r="B60" s="356"/>
      <c r="C60" s="45" t="s">
        <v>569</v>
      </c>
      <c r="D60" s="95">
        <v>4</v>
      </c>
      <c r="E60" s="95">
        <v>0</v>
      </c>
      <c r="F60" s="95">
        <v>0</v>
      </c>
      <c r="G60" s="106">
        <f t="shared" si="4"/>
        <v>4</v>
      </c>
      <c r="H60" s="95">
        <v>0</v>
      </c>
      <c r="I60" s="34"/>
    </row>
    <row r="61" spans="1:9" ht="24">
      <c r="A61" s="329"/>
      <c r="B61" s="356"/>
      <c r="C61" s="45" t="s">
        <v>550</v>
      </c>
      <c r="D61" s="95">
        <v>1</v>
      </c>
      <c r="E61" s="95">
        <v>0</v>
      </c>
      <c r="F61" s="95">
        <v>0</v>
      </c>
      <c r="G61" s="106">
        <f t="shared" si="4"/>
        <v>1</v>
      </c>
      <c r="H61" s="95">
        <v>0</v>
      </c>
      <c r="I61" s="34"/>
    </row>
    <row r="62" spans="1:9" ht="24">
      <c r="A62" s="329"/>
      <c r="B62" s="356"/>
      <c r="C62" s="45" t="s">
        <v>570</v>
      </c>
      <c r="D62" s="95">
        <v>1</v>
      </c>
      <c r="E62" s="95">
        <v>0</v>
      </c>
      <c r="F62" s="95">
        <v>0</v>
      </c>
      <c r="G62" s="106">
        <f t="shared" si="4"/>
        <v>1</v>
      </c>
      <c r="H62" s="95">
        <v>0</v>
      </c>
      <c r="I62" s="34"/>
    </row>
    <row r="63" spans="1:9" ht="24">
      <c r="A63" s="329"/>
      <c r="B63" s="356"/>
      <c r="C63" s="45" t="s">
        <v>1054</v>
      </c>
      <c r="D63" s="95">
        <v>1</v>
      </c>
      <c r="E63" s="95">
        <v>0</v>
      </c>
      <c r="F63" s="95">
        <v>0</v>
      </c>
      <c r="G63" s="106">
        <f t="shared" si="4"/>
        <v>1</v>
      </c>
      <c r="H63" s="95">
        <v>0</v>
      </c>
      <c r="I63" s="34"/>
    </row>
    <row r="64" spans="1:9" ht="24">
      <c r="A64" s="329"/>
      <c r="B64" s="356"/>
      <c r="C64" s="45" t="s">
        <v>494</v>
      </c>
      <c r="D64" s="95">
        <v>2</v>
      </c>
      <c r="E64" s="95">
        <v>0</v>
      </c>
      <c r="F64" s="95">
        <v>0</v>
      </c>
      <c r="G64" s="106">
        <f t="shared" si="4"/>
        <v>2</v>
      </c>
      <c r="H64" s="95">
        <v>0</v>
      </c>
      <c r="I64" s="34"/>
    </row>
    <row r="65" spans="1:9" ht="24">
      <c r="A65" s="329"/>
      <c r="B65" s="356"/>
      <c r="C65" s="45" t="s">
        <v>552</v>
      </c>
      <c r="D65" s="95">
        <v>2</v>
      </c>
      <c r="E65" s="95">
        <v>0</v>
      </c>
      <c r="F65" s="95">
        <v>0</v>
      </c>
      <c r="G65" s="106">
        <f t="shared" si="4"/>
        <v>2</v>
      </c>
      <c r="H65" s="95">
        <v>0</v>
      </c>
      <c r="I65" s="34"/>
    </row>
    <row r="66" spans="1:9" ht="24">
      <c r="A66" s="329"/>
      <c r="B66" s="356"/>
      <c r="C66" s="45" t="s">
        <v>571</v>
      </c>
      <c r="D66" s="95">
        <v>2</v>
      </c>
      <c r="E66" s="95">
        <v>0</v>
      </c>
      <c r="F66" s="95">
        <v>0</v>
      </c>
      <c r="G66" s="106">
        <f t="shared" si="4"/>
        <v>2</v>
      </c>
      <c r="H66" s="95">
        <v>0</v>
      </c>
      <c r="I66" s="34"/>
    </row>
    <row r="67" spans="1:9" ht="24">
      <c r="A67" s="329"/>
      <c r="B67" s="356"/>
      <c r="C67" s="45" t="s">
        <v>1055</v>
      </c>
      <c r="D67" s="95">
        <v>3</v>
      </c>
      <c r="E67" s="95">
        <v>0</v>
      </c>
      <c r="F67" s="95">
        <v>0</v>
      </c>
      <c r="G67" s="106">
        <f t="shared" si="4"/>
        <v>3</v>
      </c>
      <c r="H67" s="95">
        <v>0</v>
      </c>
      <c r="I67" s="34"/>
    </row>
    <row r="68" spans="1:9" ht="24">
      <c r="A68" s="329"/>
      <c r="B68" s="356"/>
      <c r="C68" s="45" t="s">
        <v>157</v>
      </c>
      <c r="D68" s="95">
        <v>4</v>
      </c>
      <c r="E68" s="95">
        <v>0</v>
      </c>
      <c r="F68" s="95">
        <v>0</v>
      </c>
      <c r="G68" s="106">
        <f t="shared" si="4"/>
        <v>4</v>
      </c>
      <c r="H68" s="95">
        <v>0</v>
      </c>
      <c r="I68" s="34"/>
    </row>
    <row r="69" spans="1:9" ht="24">
      <c r="A69" s="329"/>
      <c r="B69" s="356"/>
      <c r="C69" s="45" t="s">
        <v>92</v>
      </c>
      <c r="D69" s="95">
        <v>1</v>
      </c>
      <c r="E69" s="95">
        <v>0</v>
      </c>
      <c r="F69" s="95">
        <v>0</v>
      </c>
      <c r="G69" s="106">
        <f t="shared" si="4"/>
        <v>1</v>
      </c>
      <c r="H69" s="95">
        <v>0</v>
      </c>
      <c r="I69" s="34"/>
    </row>
    <row r="70" spans="1:9" ht="24">
      <c r="A70" s="329"/>
      <c r="B70" s="356"/>
      <c r="C70" s="45" t="s">
        <v>1056</v>
      </c>
      <c r="D70" s="95">
        <v>2</v>
      </c>
      <c r="E70" s="95">
        <v>0</v>
      </c>
      <c r="F70" s="95">
        <v>0</v>
      </c>
      <c r="G70" s="106">
        <f t="shared" si="4"/>
        <v>2</v>
      </c>
      <c r="H70" s="95">
        <v>0</v>
      </c>
      <c r="I70" s="34"/>
    </row>
    <row r="71" spans="1:9" ht="24">
      <c r="A71" s="329"/>
      <c r="B71" s="356"/>
      <c r="C71" s="45" t="s">
        <v>572</v>
      </c>
      <c r="D71" s="95">
        <v>2</v>
      </c>
      <c r="E71" s="95">
        <v>0</v>
      </c>
      <c r="F71" s="95">
        <v>0</v>
      </c>
      <c r="G71" s="106">
        <f t="shared" si="4"/>
        <v>2</v>
      </c>
      <c r="H71" s="95">
        <v>0</v>
      </c>
      <c r="I71" s="34"/>
    </row>
    <row r="72" spans="1:9" ht="24">
      <c r="A72" s="329"/>
      <c r="B72" s="356"/>
      <c r="C72" s="45" t="s">
        <v>1539</v>
      </c>
      <c r="D72" s="95">
        <v>6</v>
      </c>
      <c r="E72" s="95">
        <v>1</v>
      </c>
      <c r="F72" s="95">
        <v>0</v>
      </c>
      <c r="G72" s="106">
        <f t="shared" si="4"/>
        <v>5</v>
      </c>
      <c r="H72" s="95">
        <v>0</v>
      </c>
      <c r="I72" s="34"/>
    </row>
    <row r="73" spans="1:9" ht="24">
      <c r="A73" s="329"/>
      <c r="B73" s="356"/>
      <c r="C73" s="45" t="s">
        <v>1057</v>
      </c>
      <c r="D73" s="95">
        <v>8</v>
      </c>
      <c r="E73" s="95">
        <v>0</v>
      </c>
      <c r="F73" s="95">
        <v>0</v>
      </c>
      <c r="G73" s="106">
        <f t="shared" si="4"/>
        <v>8</v>
      </c>
      <c r="H73" s="95">
        <v>0</v>
      </c>
      <c r="I73" s="34"/>
    </row>
    <row r="74" spans="1:9" ht="24">
      <c r="A74" s="329"/>
      <c r="B74" s="356"/>
      <c r="C74" s="45" t="s">
        <v>551</v>
      </c>
      <c r="D74" s="95">
        <v>2</v>
      </c>
      <c r="E74" s="95">
        <v>0</v>
      </c>
      <c r="F74" s="95">
        <v>0</v>
      </c>
      <c r="G74" s="106">
        <f t="shared" si="4"/>
        <v>2</v>
      </c>
      <c r="H74" s="95">
        <v>0</v>
      </c>
      <c r="I74" s="34"/>
    </row>
    <row r="75" spans="1:9" ht="24">
      <c r="A75" s="329"/>
      <c r="B75" s="356"/>
      <c r="C75" s="45" t="s">
        <v>573</v>
      </c>
      <c r="D75" s="95">
        <v>2</v>
      </c>
      <c r="E75" s="95">
        <v>0</v>
      </c>
      <c r="F75" s="95">
        <v>0</v>
      </c>
      <c r="G75" s="106">
        <f t="shared" si="4"/>
        <v>2</v>
      </c>
      <c r="H75" s="95">
        <v>0</v>
      </c>
      <c r="I75" s="34"/>
    </row>
    <row r="76" spans="1:9" ht="24">
      <c r="A76" s="329"/>
      <c r="B76" s="356"/>
      <c r="C76" s="45" t="s">
        <v>1058</v>
      </c>
      <c r="D76" s="95">
        <v>1</v>
      </c>
      <c r="E76" s="95">
        <v>0</v>
      </c>
      <c r="F76" s="95">
        <v>0</v>
      </c>
      <c r="G76" s="106">
        <f t="shared" si="4"/>
        <v>1</v>
      </c>
      <c r="H76" s="95">
        <v>0</v>
      </c>
      <c r="I76" s="34"/>
    </row>
    <row r="77" spans="1:9" ht="24">
      <c r="A77" s="329"/>
      <c r="B77" s="356"/>
      <c r="C77" s="45" t="s">
        <v>574</v>
      </c>
      <c r="D77" s="95">
        <v>1</v>
      </c>
      <c r="E77" s="95">
        <v>0</v>
      </c>
      <c r="F77" s="95">
        <v>0</v>
      </c>
      <c r="G77" s="106">
        <f t="shared" si="4"/>
        <v>1</v>
      </c>
      <c r="H77" s="95">
        <v>0</v>
      </c>
      <c r="I77" s="34"/>
    </row>
    <row r="78" spans="1:9" ht="24">
      <c r="A78" s="329"/>
      <c r="B78" s="356"/>
      <c r="C78" s="45" t="s">
        <v>1059</v>
      </c>
      <c r="D78" s="95">
        <v>1</v>
      </c>
      <c r="E78" s="95">
        <v>0</v>
      </c>
      <c r="F78" s="95">
        <v>0</v>
      </c>
      <c r="G78" s="106">
        <f t="shared" si="4"/>
        <v>1</v>
      </c>
      <c r="H78" s="95">
        <v>0</v>
      </c>
      <c r="I78" s="34"/>
    </row>
    <row r="79" spans="1:9" ht="24">
      <c r="A79" s="329"/>
      <c r="B79" s="356"/>
      <c r="C79" s="45" t="s">
        <v>159</v>
      </c>
      <c r="D79" s="95">
        <v>1</v>
      </c>
      <c r="E79" s="95">
        <v>0</v>
      </c>
      <c r="F79" s="95">
        <v>0</v>
      </c>
      <c r="G79" s="106">
        <f t="shared" si="4"/>
        <v>1</v>
      </c>
      <c r="H79" s="95">
        <v>0</v>
      </c>
      <c r="I79" s="34"/>
    </row>
    <row r="80" spans="1:9" ht="24">
      <c r="A80" s="329"/>
      <c r="B80" s="356"/>
      <c r="C80" s="45" t="s">
        <v>908</v>
      </c>
      <c r="D80" s="106">
        <v>2</v>
      </c>
      <c r="E80" s="106">
        <v>0</v>
      </c>
      <c r="F80" s="106">
        <v>0</v>
      </c>
      <c r="G80" s="106">
        <f t="shared" si="4"/>
        <v>2</v>
      </c>
      <c r="H80" s="106">
        <v>0</v>
      </c>
      <c r="I80" s="34"/>
    </row>
    <row r="81" spans="1:9" ht="24">
      <c r="A81" s="329"/>
      <c r="B81" s="356"/>
      <c r="C81" s="45" t="s">
        <v>1039</v>
      </c>
      <c r="D81" s="106">
        <v>3</v>
      </c>
      <c r="E81" s="106">
        <v>0</v>
      </c>
      <c r="F81" s="106">
        <v>0</v>
      </c>
      <c r="G81" s="106">
        <f t="shared" si="4"/>
        <v>3</v>
      </c>
      <c r="H81" s="106">
        <v>0</v>
      </c>
      <c r="I81" s="34"/>
    </row>
    <row r="82" spans="1:9" ht="24">
      <c r="A82" s="329"/>
      <c r="B82" s="356"/>
      <c r="C82" s="45" t="s">
        <v>1060</v>
      </c>
      <c r="D82" s="106">
        <v>1</v>
      </c>
      <c r="E82" s="106">
        <v>0</v>
      </c>
      <c r="F82" s="106">
        <v>0</v>
      </c>
      <c r="G82" s="106">
        <f t="shared" si="4"/>
        <v>1</v>
      </c>
      <c r="H82" s="106">
        <v>0</v>
      </c>
      <c r="I82" s="34"/>
    </row>
    <row r="83" spans="1:9" ht="24">
      <c r="A83" s="329"/>
      <c r="B83" s="356"/>
      <c r="C83" s="45" t="s">
        <v>1061</v>
      </c>
      <c r="D83" s="106">
        <v>1</v>
      </c>
      <c r="E83" s="106">
        <v>0</v>
      </c>
      <c r="F83" s="106">
        <v>0</v>
      </c>
      <c r="G83" s="106">
        <f t="shared" si="4"/>
        <v>1</v>
      </c>
      <c r="H83" s="106">
        <v>0</v>
      </c>
      <c r="I83" s="34"/>
    </row>
    <row r="84" spans="1:9" ht="24">
      <c r="A84" s="329"/>
      <c r="B84" s="356"/>
      <c r="C84" s="45" t="s">
        <v>1062</v>
      </c>
      <c r="D84" s="106">
        <v>2</v>
      </c>
      <c r="E84" s="106">
        <v>0</v>
      </c>
      <c r="F84" s="106">
        <v>0</v>
      </c>
      <c r="G84" s="106">
        <f t="shared" si="4"/>
        <v>2</v>
      </c>
      <c r="H84" s="106">
        <v>0</v>
      </c>
      <c r="I84" s="34"/>
    </row>
    <row r="85" spans="1:9" ht="24">
      <c r="A85" s="329"/>
      <c r="B85" s="356"/>
      <c r="C85" s="45" t="s">
        <v>554</v>
      </c>
      <c r="D85" s="106">
        <v>1</v>
      </c>
      <c r="E85" s="106">
        <v>0</v>
      </c>
      <c r="F85" s="106">
        <v>0</v>
      </c>
      <c r="G85" s="106">
        <f t="shared" si="4"/>
        <v>1</v>
      </c>
      <c r="H85" s="106">
        <v>0</v>
      </c>
      <c r="I85" s="34"/>
    </row>
    <row r="86" spans="1:9" ht="24">
      <c r="A86" s="329"/>
      <c r="B86" s="356"/>
      <c r="C86" s="45" t="s">
        <v>1063</v>
      </c>
      <c r="D86" s="106">
        <v>1</v>
      </c>
      <c r="E86" s="106">
        <v>0</v>
      </c>
      <c r="F86" s="106">
        <v>0</v>
      </c>
      <c r="G86" s="106">
        <f t="shared" si="4"/>
        <v>1</v>
      </c>
      <c r="H86" s="106">
        <v>0</v>
      </c>
      <c r="I86" s="34"/>
    </row>
    <row r="87" spans="1:9" ht="24">
      <c r="A87" s="329"/>
      <c r="B87" s="356"/>
      <c r="C87" s="45" t="s">
        <v>1064</v>
      </c>
      <c r="D87" s="106">
        <v>1</v>
      </c>
      <c r="E87" s="106">
        <v>0</v>
      </c>
      <c r="F87" s="106">
        <v>0</v>
      </c>
      <c r="G87" s="106">
        <f t="shared" si="4"/>
        <v>1</v>
      </c>
      <c r="H87" s="106">
        <v>0</v>
      </c>
      <c r="I87" s="34"/>
    </row>
    <row r="88" spans="1:9" ht="24">
      <c r="A88" s="329"/>
      <c r="B88" s="356"/>
      <c r="C88" s="45" t="s">
        <v>557</v>
      </c>
      <c r="D88" s="95">
        <v>1</v>
      </c>
      <c r="E88" s="95">
        <v>0</v>
      </c>
      <c r="F88" s="95">
        <v>0</v>
      </c>
      <c r="G88" s="106">
        <f t="shared" si="4"/>
        <v>1</v>
      </c>
      <c r="H88" s="95">
        <v>0</v>
      </c>
      <c r="I88" s="34"/>
    </row>
    <row r="89" spans="1:9" ht="24">
      <c r="A89" s="329"/>
      <c r="B89" s="356"/>
      <c r="C89" s="113" t="s">
        <v>11</v>
      </c>
      <c r="D89" s="46">
        <f>SUM(D51:D88)</f>
        <v>91</v>
      </c>
      <c r="E89" s="46">
        <f t="shared" ref="E89:H89" si="5">SUM(E51:E88)</f>
        <v>3</v>
      </c>
      <c r="F89" s="46">
        <f t="shared" si="5"/>
        <v>2</v>
      </c>
      <c r="G89" s="46">
        <f t="shared" si="5"/>
        <v>88</v>
      </c>
      <c r="H89" s="46">
        <f t="shared" si="5"/>
        <v>0</v>
      </c>
      <c r="I89" s="34"/>
    </row>
    <row r="90" spans="1:9" ht="24">
      <c r="A90" s="329">
        <v>5</v>
      </c>
      <c r="B90" s="356" t="s">
        <v>25</v>
      </c>
      <c r="C90" s="45" t="s">
        <v>578</v>
      </c>
      <c r="D90" s="95">
        <v>1</v>
      </c>
      <c r="E90" s="95">
        <v>0</v>
      </c>
      <c r="F90" s="95">
        <v>0</v>
      </c>
      <c r="G90" s="95">
        <f>D90-E90</f>
        <v>1</v>
      </c>
      <c r="H90" s="95">
        <v>0</v>
      </c>
      <c r="I90" s="34"/>
    </row>
    <row r="91" spans="1:9" ht="24">
      <c r="A91" s="329"/>
      <c r="B91" s="356"/>
      <c r="C91" s="45" t="s">
        <v>575</v>
      </c>
      <c r="D91" s="95">
        <v>1</v>
      </c>
      <c r="E91" s="95">
        <v>0</v>
      </c>
      <c r="F91" s="95">
        <v>0</v>
      </c>
      <c r="G91" s="106">
        <f t="shared" ref="G91:G93" si="6">D91-E91</f>
        <v>1</v>
      </c>
      <c r="H91" s="95">
        <v>0</v>
      </c>
      <c r="I91" s="34"/>
    </row>
    <row r="92" spans="1:9" ht="24">
      <c r="A92" s="329"/>
      <c r="B92" s="356"/>
      <c r="C92" s="45" t="s">
        <v>1065</v>
      </c>
      <c r="D92" s="95">
        <v>1</v>
      </c>
      <c r="E92" s="95">
        <v>0</v>
      </c>
      <c r="F92" s="95">
        <v>0</v>
      </c>
      <c r="G92" s="106">
        <f t="shared" si="6"/>
        <v>1</v>
      </c>
      <c r="H92" s="95">
        <v>0</v>
      </c>
      <c r="I92" s="34"/>
    </row>
    <row r="93" spans="1:9" ht="24">
      <c r="A93" s="329"/>
      <c r="B93" s="356"/>
      <c r="C93" s="45" t="s">
        <v>1066</v>
      </c>
      <c r="D93" s="95">
        <v>1</v>
      </c>
      <c r="E93" s="95">
        <v>0</v>
      </c>
      <c r="F93" s="95">
        <v>0</v>
      </c>
      <c r="G93" s="106">
        <f t="shared" si="6"/>
        <v>1</v>
      </c>
      <c r="H93" s="95">
        <v>0</v>
      </c>
      <c r="I93" s="34"/>
    </row>
    <row r="94" spans="1:9" ht="24">
      <c r="A94" s="329"/>
      <c r="B94" s="356"/>
      <c r="C94" s="113" t="s">
        <v>11</v>
      </c>
      <c r="D94" s="46">
        <f>SUM(D90:D93)</f>
        <v>4</v>
      </c>
      <c r="E94" s="46">
        <f t="shared" ref="E94:H94" si="7">SUM(E90:E93)</f>
        <v>0</v>
      </c>
      <c r="F94" s="46">
        <f t="shared" si="7"/>
        <v>0</v>
      </c>
      <c r="G94" s="46">
        <f t="shared" si="7"/>
        <v>4</v>
      </c>
      <c r="H94" s="46">
        <f t="shared" si="7"/>
        <v>0</v>
      </c>
      <c r="I94" s="34"/>
    </row>
    <row r="95" spans="1:9" ht="24">
      <c r="A95" s="329">
        <v>6</v>
      </c>
      <c r="B95" s="356" t="s">
        <v>395</v>
      </c>
      <c r="C95" s="45" t="s">
        <v>912</v>
      </c>
      <c r="D95" s="95">
        <v>3</v>
      </c>
      <c r="E95" s="95">
        <v>1</v>
      </c>
      <c r="F95" s="95">
        <v>0</v>
      </c>
      <c r="G95" s="95">
        <f>D95-E95</f>
        <v>2</v>
      </c>
      <c r="H95" s="95">
        <v>0</v>
      </c>
      <c r="I95" s="34"/>
    </row>
    <row r="96" spans="1:9" ht="24">
      <c r="A96" s="329"/>
      <c r="B96" s="356"/>
      <c r="C96" s="45" t="s">
        <v>1067</v>
      </c>
      <c r="D96" s="106">
        <v>3</v>
      </c>
      <c r="E96" s="106">
        <v>0</v>
      </c>
      <c r="F96" s="106">
        <v>0</v>
      </c>
      <c r="G96" s="106">
        <f t="shared" ref="G96:G100" si="8">D96-E96</f>
        <v>3</v>
      </c>
      <c r="H96" s="106">
        <v>0</v>
      </c>
      <c r="I96" s="34"/>
    </row>
    <row r="97" spans="1:9" ht="24">
      <c r="A97" s="329"/>
      <c r="B97" s="356"/>
      <c r="C97" s="45" t="s">
        <v>563</v>
      </c>
      <c r="D97" s="106">
        <v>1</v>
      </c>
      <c r="E97" s="106">
        <v>0</v>
      </c>
      <c r="F97" s="106">
        <v>0</v>
      </c>
      <c r="G97" s="106">
        <f t="shared" si="8"/>
        <v>1</v>
      </c>
      <c r="H97" s="106">
        <v>0</v>
      </c>
      <c r="I97" s="34"/>
    </row>
    <row r="98" spans="1:9" ht="24">
      <c r="A98" s="329"/>
      <c r="B98" s="356"/>
      <c r="C98" s="45" t="s">
        <v>1068</v>
      </c>
      <c r="D98" s="106">
        <v>2</v>
      </c>
      <c r="E98" s="106">
        <v>0</v>
      </c>
      <c r="F98" s="106">
        <v>0</v>
      </c>
      <c r="G98" s="106">
        <f t="shared" si="8"/>
        <v>2</v>
      </c>
      <c r="H98" s="106">
        <v>0</v>
      </c>
      <c r="I98" s="34"/>
    </row>
    <row r="99" spans="1:9" ht="24">
      <c r="A99" s="329"/>
      <c r="B99" s="356"/>
      <c r="C99" s="45" t="s">
        <v>1069</v>
      </c>
      <c r="D99" s="106">
        <v>1</v>
      </c>
      <c r="E99" s="106">
        <v>1</v>
      </c>
      <c r="F99" s="106">
        <v>0</v>
      </c>
      <c r="G99" s="106">
        <f t="shared" si="8"/>
        <v>0</v>
      </c>
      <c r="H99" s="106">
        <v>0</v>
      </c>
      <c r="I99" s="34"/>
    </row>
    <row r="100" spans="1:9" ht="24">
      <c r="A100" s="329"/>
      <c r="B100" s="356"/>
      <c r="C100" s="45" t="s">
        <v>577</v>
      </c>
      <c r="D100" s="95">
        <v>2</v>
      </c>
      <c r="E100" s="95">
        <v>0</v>
      </c>
      <c r="F100" s="95">
        <v>0</v>
      </c>
      <c r="G100" s="106">
        <f t="shared" si="8"/>
        <v>2</v>
      </c>
      <c r="H100" s="95">
        <v>0</v>
      </c>
      <c r="I100" s="34"/>
    </row>
    <row r="101" spans="1:9" ht="24">
      <c r="A101" s="329"/>
      <c r="B101" s="356"/>
      <c r="C101" s="113" t="s">
        <v>11</v>
      </c>
      <c r="D101" s="46">
        <f>SUM(D95:D100)</f>
        <v>12</v>
      </c>
      <c r="E101" s="46">
        <f t="shared" ref="E101:H101" si="9">SUM(E95:E100)</f>
        <v>2</v>
      </c>
      <c r="F101" s="46">
        <f t="shared" si="9"/>
        <v>0</v>
      </c>
      <c r="G101" s="46">
        <f t="shared" si="9"/>
        <v>10</v>
      </c>
      <c r="H101" s="46">
        <f t="shared" si="9"/>
        <v>0</v>
      </c>
      <c r="I101" s="34"/>
    </row>
    <row r="102" spans="1:9" ht="24">
      <c r="A102" s="95">
        <v>7</v>
      </c>
      <c r="B102" s="45" t="s">
        <v>17</v>
      </c>
      <c r="C102" s="45" t="s">
        <v>563</v>
      </c>
      <c r="D102" s="95">
        <v>1</v>
      </c>
      <c r="E102" s="95">
        <v>0</v>
      </c>
      <c r="F102" s="95">
        <v>0</v>
      </c>
      <c r="G102" s="95">
        <f>D102-E102</f>
        <v>1</v>
      </c>
      <c r="H102" s="95">
        <v>0</v>
      </c>
      <c r="I102" s="34"/>
    </row>
    <row r="103" spans="1:9" ht="24">
      <c r="A103" s="95">
        <v>8</v>
      </c>
      <c r="B103" s="45" t="s">
        <v>389</v>
      </c>
      <c r="C103" s="45" t="s">
        <v>578</v>
      </c>
      <c r="D103" s="95">
        <v>3</v>
      </c>
      <c r="E103" s="95">
        <v>0</v>
      </c>
      <c r="F103" s="95">
        <v>0</v>
      </c>
      <c r="G103" s="106">
        <f t="shared" ref="G103:G111" si="10">D103-E103</f>
        <v>3</v>
      </c>
      <c r="H103" s="95">
        <v>0</v>
      </c>
      <c r="I103" s="34"/>
    </row>
    <row r="104" spans="1:9" ht="24">
      <c r="A104" s="95">
        <v>9</v>
      </c>
      <c r="B104" s="45" t="s">
        <v>1540</v>
      </c>
      <c r="C104" s="45" t="s">
        <v>1070</v>
      </c>
      <c r="D104" s="95">
        <v>1</v>
      </c>
      <c r="E104" s="95">
        <v>0</v>
      </c>
      <c r="F104" s="95">
        <v>0</v>
      </c>
      <c r="G104" s="106">
        <f t="shared" si="10"/>
        <v>1</v>
      </c>
      <c r="H104" s="95">
        <v>0</v>
      </c>
      <c r="I104" s="34"/>
    </row>
    <row r="105" spans="1:9" ht="24">
      <c r="A105" s="106">
        <v>10</v>
      </c>
      <c r="B105" s="45" t="s">
        <v>1071</v>
      </c>
      <c r="C105" s="45" t="s">
        <v>563</v>
      </c>
      <c r="D105" s="106">
        <v>1</v>
      </c>
      <c r="E105" s="106">
        <v>0</v>
      </c>
      <c r="F105" s="106">
        <v>0</v>
      </c>
      <c r="G105" s="106">
        <f t="shared" si="10"/>
        <v>1</v>
      </c>
      <c r="H105" s="106">
        <v>0</v>
      </c>
      <c r="I105" s="34"/>
    </row>
    <row r="106" spans="1:9" ht="24">
      <c r="A106" s="106">
        <v>11</v>
      </c>
      <c r="B106" s="45" t="s">
        <v>1072</v>
      </c>
      <c r="C106" s="45" t="s">
        <v>578</v>
      </c>
      <c r="D106" s="106">
        <v>2</v>
      </c>
      <c r="E106" s="106">
        <v>1</v>
      </c>
      <c r="F106" s="106">
        <v>0</v>
      </c>
      <c r="G106" s="106">
        <f t="shared" si="10"/>
        <v>1</v>
      </c>
      <c r="H106" s="106">
        <v>0</v>
      </c>
      <c r="I106" s="34"/>
    </row>
    <row r="107" spans="1:9" ht="48">
      <c r="A107" s="95">
        <v>12</v>
      </c>
      <c r="B107" s="114" t="s">
        <v>739</v>
      </c>
      <c r="C107" s="45" t="s">
        <v>578</v>
      </c>
      <c r="D107" s="95">
        <v>1</v>
      </c>
      <c r="E107" s="95">
        <v>1</v>
      </c>
      <c r="F107" s="95">
        <v>1</v>
      </c>
      <c r="G107" s="106">
        <f t="shared" si="10"/>
        <v>0</v>
      </c>
      <c r="H107" s="95">
        <v>0</v>
      </c>
      <c r="I107" s="34"/>
    </row>
    <row r="108" spans="1:9" ht="24">
      <c r="A108" s="329">
        <v>13</v>
      </c>
      <c r="B108" s="356" t="s">
        <v>19</v>
      </c>
      <c r="C108" s="45" t="s">
        <v>579</v>
      </c>
      <c r="D108" s="95">
        <v>3</v>
      </c>
      <c r="E108" s="95">
        <v>0</v>
      </c>
      <c r="F108" s="95">
        <v>0</v>
      </c>
      <c r="G108" s="106">
        <f t="shared" si="10"/>
        <v>3</v>
      </c>
      <c r="H108" s="95">
        <v>0</v>
      </c>
      <c r="I108" s="34"/>
    </row>
    <row r="109" spans="1:9" ht="24">
      <c r="A109" s="329"/>
      <c r="B109" s="356"/>
      <c r="C109" s="45" t="s">
        <v>1073</v>
      </c>
      <c r="D109" s="106">
        <v>1</v>
      </c>
      <c r="E109" s="106">
        <v>0</v>
      </c>
      <c r="F109" s="106">
        <v>0</v>
      </c>
      <c r="G109" s="106">
        <f t="shared" si="10"/>
        <v>1</v>
      </c>
      <c r="H109" s="106">
        <v>0</v>
      </c>
      <c r="I109" s="34"/>
    </row>
    <row r="110" spans="1:9" ht="24">
      <c r="A110" s="329"/>
      <c r="B110" s="356"/>
      <c r="C110" s="45" t="s">
        <v>1039</v>
      </c>
      <c r="D110" s="106">
        <v>1</v>
      </c>
      <c r="E110" s="106">
        <v>0</v>
      </c>
      <c r="F110" s="106">
        <v>0</v>
      </c>
      <c r="G110" s="106">
        <f t="shared" si="10"/>
        <v>1</v>
      </c>
      <c r="H110" s="106">
        <v>0</v>
      </c>
      <c r="I110" s="34"/>
    </row>
    <row r="111" spans="1:9" ht="24">
      <c r="A111" s="329"/>
      <c r="B111" s="356"/>
      <c r="C111" s="45" t="s">
        <v>578</v>
      </c>
      <c r="D111" s="95">
        <v>1</v>
      </c>
      <c r="E111" s="95">
        <v>0</v>
      </c>
      <c r="F111" s="95">
        <v>0</v>
      </c>
      <c r="G111" s="106">
        <f t="shared" si="10"/>
        <v>1</v>
      </c>
      <c r="H111" s="95">
        <v>0</v>
      </c>
      <c r="I111" s="34"/>
    </row>
    <row r="112" spans="1:9" ht="24">
      <c r="A112" s="329"/>
      <c r="B112" s="356"/>
      <c r="C112" s="113" t="s">
        <v>11</v>
      </c>
      <c r="D112" s="46">
        <f>SUM(D108:D111)</f>
        <v>6</v>
      </c>
      <c r="E112" s="46">
        <f t="shared" ref="E112:H112" si="11">SUM(E108:E111)</f>
        <v>0</v>
      </c>
      <c r="F112" s="46">
        <f t="shared" si="11"/>
        <v>0</v>
      </c>
      <c r="G112" s="46">
        <f t="shared" si="11"/>
        <v>6</v>
      </c>
      <c r="H112" s="46">
        <f t="shared" si="11"/>
        <v>0</v>
      </c>
      <c r="I112" s="34"/>
    </row>
    <row r="113" spans="1:9" ht="24">
      <c r="A113" s="320">
        <v>14</v>
      </c>
      <c r="B113" s="324" t="s">
        <v>296</v>
      </c>
      <c r="C113" s="45" t="s">
        <v>1070</v>
      </c>
      <c r="D113" s="78">
        <v>1</v>
      </c>
      <c r="E113" s="78">
        <v>0</v>
      </c>
      <c r="F113" s="78">
        <v>0</v>
      </c>
      <c r="G113" s="78">
        <f>D113-E113</f>
        <v>1</v>
      </c>
      <c r="H113" s="78">
        <v>0</v>
      </c>
      <c r="I113" s="34"/>
    </row>
    <row r="114" spans="1:9" ht="24">
      <c r="A114" s="321"/>
      <c r="B114" s="325"/>
      <c r="C114" s="45" t="s">
        <v>1074</v>
      </c>
      <c r="D114" s="78">
        <v>4</v>
      </c>
      <c r="E114" s="78">
        <v>0</v>
      </c>
      <c r="F114" s="78">
        <v>0</v>
      </c>
      <c r="G114" s="78">
        <f>D114-E114</f>
        <v>4</v>
      </c>
      <c r="H114" s="78">
        <v>0</v>
      </c>
      <c r="I114" s="34"/>
    </row>
    <row r="115" spans="1:9" ht="24">
      <c r="A115" s="322"/>
      <c r="B115" s="326"/>
      <c r="C115" s="113" t="s">
        <v>11</v>
      </c>
      <c r="D115" s="46">
        <f>SUM(D113:D114)</f>
        <v>5</v>
      </c>
      <c r="E115" s="46">
        <f t="shared" ref="E115:H115" si="12">SUM(E113:E114)</f>
        <v>0</v>
      </c>
      <c r="F115" s="46">
        <f t="shared" si="12"/>
        <v>0</v>
      </c>
      <c r="G115" s="46">
        <f t="shared" si="12"/>
        <v>5</v>
      </c>
      <c r="H115" s="46">
        <f t="shared" si="12"/>
        <v>0</v>
      </c>
      <c r="I115" s="34"/>
    </row>
    <row r="116" spans="1:9" ht="18.75" customHeight="1">
      <c r="A116" s="327" t="s">
        <v>743</v>
      </c>
      <c r="B116" s="327"/>
      <c r="C116" s="327"/>
      <c r="D116" s="150">
        <f>D35+D44+D50+D89+D94+D101+D102+D103+D104+D105+D106+D107+D112+D115</f>
        <v>225</v>
      </c>
      <c r="E116" s="150">
        <f t="shared" ref="E116:H116" si="13">E35+E44+E50+E89+E94+E101+E102+E103+E104+E105+E106+E107+E112+E115</f>
        <v>8</v>
      </c>
      <c r="F116" s="150">
        <f t="shared" si="13"/>
        <v>4</v>
      </c>
      <c r="G116" s="150">
        <f t="shared" si="13"/>
        <v>217</v>
      </c>
      <c r="H116" s="150">
        <f t="shared" si="13"/>
        <v>0</v>
      </c>
      <c r="I116" s="40"/>
    </row>
    <row r="117" spans="1:9" ht="18.75">
      <c r="A117" s="96"/>
      <c r="B117" s="112"/>
      <c r="C117" s="112"/>
      <c r="D117" s="96"/>
      <c r="E117" s="96"/>
      <c r="F117" s="96"/>
      <c r="G117" s="96"/>
      <c r="H117" s="96"/>
    </row>
    <row r="118" spans="1:9" ht="18.75">
      <c r="A118" s="96"/>
      <c r="B118" s="112"/>
      <c r="C118" s="112"/>
      <c r="D118" s="96"/>
      <c r="E118" s="96"/>
      <c r="F118" s="96"/>
      <c r="G118" s="96"/>
      <c r="H118" s="96"/>
    </row>
    <row r="119" spans="1:9" ht="18.75">
      <c r="A119" s="96"/>
      <c r="B119" s="112"/>
      <c r="C119" s="112"/>
      <c r="D119" s="96"/>
      <c r="E119" s="96"/>
      <c r="F119" s="96"/>
      <c r="G119" s="96"/>
      <c r="H119" s="96"/>
    </row>
    <row r="120" spans="1:9" ht="18.75">
      <c r="A120" s="96"/>
      <c r="B120" s="112"/>
      <c r="C120" s="112"/>
      <c r="D120" s="96"/>
      <c r="E120" s="96"/>
      <c r="F120" s="96"/>
      <c r="G120" s="96"/>
      <c r="H120" s="96"/>
    </row>
    <row r="121" spans="1:9" ht="18.75">
      <c r="A121" s="96"/>
      <c r="B121" s="112"/>
      <c r="C121" s="112"/>
      <c r="D121" s="96"/>
      <c r="E121" s="96"/>
      <c r="F121" s="96"/>
      <c r="G121" s="96"/>
      <c r="H121" s="96"/>
    </row>
    <row r="122" spans="1:9" ht="18.75">
      <c r="A122" s="96"/>
      <c r="B122" s="112"/>
      <c r="C122" s="112"/>
      <c r="D122" s="96"/>
      <c r="E122" s="96"/>
      <c r="F122" s="96"/>
      <c r="G122" s="96"/>
      <c r="H122" s="96"/>
    </row>
    <row r="123" spans="1:9" ht="18.75">
      <c r="A123" s="96"/>
      <c r="B123" s="112"/>
      <c r="C123" s="112"/>
      <c r="D123" s="96"/>
      <c r="E123" s="96"/>
      <c r="F123" s="96"/>
      <c r="G123" s="96"/>
      <c r="H123" s="96"/>
    </row>
    <row r="124" spans="1:9" ht="18.75">
      <c r="A124" s="96"/>
      <c r="B124" s="112"/>
      <c r="C124" s="112"/>
      <c r="D124" s="96"/>
      <c r="E124" s="96"/>
      <c r="F124" s="96"/>
      <c r="G124" s="96"/>
      <c r="H124" s="96"/>
    </row>
    <row r="125" spans="1:9" ht="18.75">
      <c r="A125" s="96"/>
      <c r="B125" s="112"/>
      <c r="C125" s="112"/>
      <c r="D125" s="96"/>
      <c r="E125" s="96"/>
      <c r="F125" s="96"/>
      <c r="G125" s="96"/>
      <c r="H125" s="96"/>
    </row>
    <row r="126" spans="1:9" ht="18.75">
      <c r="A126" s="96"/>
      <c r="B126" s="112"/>
      <c r="C126" s="112"/>
      <c r="D126" s="96"/>
      <c r="E126" s="96"/>
      <c r="F126" s="96"/>
      <c r="G126" s="96"/>
      <c r="H126" s="96"/>
    </row>
    <row r="127" spans="1:9" ht="18.75">
      <c r="A127" s="96"/>
      <c r="B127" s="112"/>
      <c r="C127" s="112"/>
      <c r="D127" s="96"/>
      <c r="E127" s="96"/>
      <c r="F127" s="96"/>
      <c r="G127" s="96"/>
      <c r="H127" s="96"/>
    </row>
    <row r="128" spans="1:9" ht="18.75">
      <c r="A128" s="96"/>
      <c r="B128" s="112"/>
      <c r="C128" s="112"/>
      <c r="D128" s="96"/>
      <c r="E128" s="96"/>
      <c r="F128" s="96"/>
      <c r="G128" s="96"/>
      <c r="H128" s="96"/>
    </row>
    <row r="129" spans="1:8" ht="18.75">
      <c r="A129" s="96"/>
      <c r="B129" s="112"/>
      <c r="C129" s="112"/>
      <c r="D129" s="96"/>
      <c r="E129" s="96"/>
      <c r="F129" s="96"/>
      <c r="G129" s="96"/>
      <c r="H129" s="96"/>
    </row>
    <row r="130" spans="1:8" ht="18.75">
      <c r="A130" s="96"/>
      <c r="B130" s="112"/>
      <c r="C130" s="112"/>
      <c r="D130" s="96"/>
      <c r="E130" s="96"/>
      <c r="F130" s="96"/>
      <c r="G130" s="96"/>
      <c r="H130" s="96"/>
    </row>
    <row r="131" spans="1:8" ht="18.75">
      <c r="A131" s="96"/>
      <c r="B131" s="112"/>
      <c r="C131" s="112"/>
      <c r="D131" s="96"/>
      <c r="E131" s="96"/>
      <c r="F131" s="96"/>
      <c r="G131" s="96"/>
      <c r="H131" s="96"/>
    </row>
    <row r="132" spans="1:8" ht="18.75">
      <c r="A132" s="96"/>
      <c r="B132" s="112"/>
      <c r="C132" s="112"/>
      <c r="D132" s="96"/>
      <c r="E132" s="96"/>
      <c r="F132" s="96"/>
      <c r="G132" s="96"/>
      <c r="H132" s="96"/>
    </row>
    <row r="133" spans="1:8" ht="18.75">
      <c r="A133" s="96"/>
      <c r="B133" s="112"/>
      <c r="C133" s="112"/>
      <c r="D133" s="96"/>
      <c r="E133" s="96"/>
      <c r="F133" s="96"/>
      <c r="G133" s="96"/>
      <c r="H133" s="96"/>
    </row>
    <row r="134" spans="1:8" ht="18.75">
      <c r="A134" s="96"/>
      <c r="B134" s="112"/>
      <c r="C134" s="112"/>
      <c r="D134" s="96"/>
      <c r="E134" s="96"/>
      <c r="F134" s="96"/>
      <c r="G134" s="96"/>
      <c r="H134" s="96"/>
    </row>
    <row r="135" spans="1:8" ht="18.75">
      <c r="A135" s="96"/>
      <c r="B135" s="112"/>
      <c r="C135" s="112"/>
      <c r="D135" s="96"/>
      <c r="E135" s="96"/>
      <c r="F135" s="96"/>
      <c r="G135" s="96"/>
      <c r="H135" s="96"/>
    </row>
    <row r="136" spans="1:8" ht="18.75">
      <c r="A136" s="96"/>
      <c r="B136" s="112"/>
      <c r="C136" s="112"/>
      <c r="D136" s="96"/>
      <c r="E136" s="96"/>
      <c r="F136" s="96"/>
      <c r="G136" s="96"/>
      <c r="H136" s="96"/>
    </row>
    <row r="137" spans="1:8" ht="18.75">
      <c r="A137" s="96"/>
      <c r="B137" s="112"/>
      <c r="C137" s="112"/>
      <c r="D137" s="96"/>
      <c r="E137" s="96"/>
      <c r="F137" s="96"/>
      <c r="G137" s="96"/>
      <c r="H137" s="96"/>
    </row>
    <row r="138" spans="1:8" ht="18.75">
      <c r="A138" s="96"/>
      <c r="B138" s="112"/>
      <c r="C138" s="112"/>
      <c r="D138" s="96"/>
      <c r="E138" s="96"/>
      <c r="F138" s="96"/>
      <c r="G138" s="96"/>
      <c r="H138" s="96"/>
    </row>
    <row r="139" spans="1:8" ht="18.75">
      <c r="A139" s="96"/>
      <c r="B139" s="112"/>
      <c r="C139" s="112"/>
      <c r="D139" s="96"/>
      <c r="E139" s="96"/>
      <c r="F139" s="96"/>
      <c r="G139" s="96"/>
      <c r="H139" s="96"/>
    </row>
    <row r="140" spans="1:8" ht="18.75">
      <c r="A140" s="96"/>
      <c r="B140" s="112"/>
      <c r="C140" s="112"/>
      <c r="D140" s="96"/>
      <c r="E140" s="96"/>
      <c r="F140" s="96"/>
      <c r="G140" s="96"/>
      <c r="H140" s="96"/>
    </row>
    <row r="141" spans="1:8" ht="18.75">
      <c r="A141" s="96"/>
      <c r="B141" s="112"/>
      <c r="C141" s="112"/>
      <c r="D141" s="96"/>
      <c r="E141" s="96"/>
      <c r="F141" s="96"/>
      <c r="G141" s="96"/>
      <c r="H141" s="96"/>
    </row>
    <row r="142" spans="1:8" ht="18.75">
      <c r="A142" s="96"/>
      <c r="B142" s="112"/>
      <c r="C142" s="112"/>
      <c r="D142" s="96"/>
      <c r="E142" s="96"/>
      <c r="F142" s="96"/>
      <c r="G142" s="96"/>
      <c r="H142" s="96"/>
    </row>
    <row r="143" spans="1:8" ht="18.75">
      <c r="A143" s="96"/>
      <c r="B143" s="112"/>
      <c r="C143" s="112"/>
      <c r="D143" s="96"/>
      <c r="E143" s="96"/>
      <c r="F143" s="96"/>
      <c r="G143" s="96"/>
      <c r="H143" s="96"/>
    </row>
    <row r="144" spans="1:8" ht="18.75">
      <c r="A144" s="96"/>
      <c r="B144" s="112"/>
      <c r="C144" s="112"/>
      <c r="D144" s="96"/>
      <c r="E144" s="96"/>
      <c r="F144" s="96"/>
      <c r="G144" s="96"/>
      <c r="H144" s="96"/>
    </row>
    <row r="145" spans="1:8" ht="18.75">
      <c r="A145" s="96"/>
      <c r="B145" s="112"/>
      <c r="C145" s="112"/>
      <c r="D145" s="96"/>
      <c r="E145" s="96"/>
      <c r="F145" s="96"/>
      <c r="G145" s="96"/>
      <c r="H145" s="96"/>
    </row>
    <row r="146" spans="1:8" ht="18.75">
      <c r="A146" s="96"/>
      <c r="B146" s="112"/>
      <c r="C146" s="112"/>
      <c r="D146" s="96"/>
      <c r="E146" s="96"/>
      <c r="F146" s="96"/>
      <c r="G146" s="96"/>
      <c r="H146" s="96"/>
    </row>
    <row r="147" spans="1:8" ht="18.75">
      <c r="A147" s="96"/>
      <c r="B147" s="112"/>
      <c r="C147" s="112"/>
      <c r="D147" s="96"/>
      <c r="E147" s="96"/>
      <c r="F147" s="96"/>
      <c r="G147" s="96"/>
      <c r="H147" s="96"/>
    </row>
    <row r="148" spans="1:8" ht="18.75">
      <c r="A148" s="96"/>
      <c r="B148" s="112"/>
      <c r="C148" s="112"/>
      <c r="D148" s="96"/>
      <c r="E148" s="96"/>
      <c r="F148" s="96"/>
      <c r="G148" s="96"/>
      <c r="H148" s="96"/>
    </row>
    <row r="149" spans="1:8" ht="18.75">
      <c r="A149" s="96"/>
      <c r="B149" s="112"/>
      <c r="C149" s="112"/>
      <c r="D149" s="96"/>
      <c r="E149" s="96"/>
      <c r="F149" s="96"/>
      <c r="G149" s="96"/>
      <c r="H149" s="96"/>
    </row>
    <row r="150" spans="1:8" ht="18.75">
      <c r="A150" s="96"/>
      <c r="B150" s="112"/>
      <c r="C150" s="112"/>
      <c r="D150" s="96"/>
      <c r="E150" s="96"/>
      <c r="F150" s="96"/>
      <c r="G150" s="96"/>
      <c r="H150" s="96"/>
    </row>
    <row r="151" spans="1:8" ht="18.75">
      <c r="A151" s="96"/>
      <c r="B151" s="112"/>
      <c r="C151" s="112"/>
      <c r="D151" s="96"/>
      <c r="E151" s="96"/>
      <c r="F151" s="96"/>
      <c r="G151" s="96"/>
      <c r="H151" s="96"/>
    </row>
    <row r="152" spans="1:8" ht="18.75">
      <c r="A152" s="96"/>
      <c r="B152" s="112"/>
      <c r="C152" s="112"/>
      <c r="D152" s="96"/>
      <c r="E152" s="96"/>
      <c r="F152" s="96"/>
      <c r="G152" s="96"/>
      <c r="H152" s="96"/>
    </row>
    <row r="153" spans="1:8" ht="18.75">
      <c r="A153" s="96"/>
      <c r="B153" s="112"/>
      <c r="C153" s="112"/>
      <c r="D153" s="96"/>
      <c r="E153" s="96"/>
      <c r="F153" s="96"/>
      <c r="G153" s="96"/>
      <c r="H153" s="96"/>
    </row>
    <row r="154" spans="1:8" ht="18.75">
      <c r="A154" s="96"/>
      <c r="B154" s="112"/>
      <c r="C154" s="112"/>
      <c r="D154" s="96"/>
      <c r="E154" s="96"/>
      <c r="F154" s="96"/>
      <c r="G154" s="96"/>
      <c r="H154" s="96"/>
    </row>
    <row r="155" spans="1:8" ht="18.75">
      <c r="A155" s="96"/>
      <c r="B155" s="112"/>
      <c r="C155" s="112"/>
      <c r="D155" s="96"/>
      <c r="E155" s="96"/>
      <c r="F155" s="96"/>
      <c r="G155" s="96"/>
      <c r="H155" s="96"/>
    </row>
    <row r="156" spans="1:8" ht="18.75">
      <c r="A156" s="96"/>
      <c r="B156" s="112"/>
      <c r="C156" s="112"/>
      <c r="D156" s="96"/>
      <c r="E156" s="96"/>
      <c r="F156" s="96"/>
      <c r="G156" s="96"/>
      <c r="H156" s="96"/>
    </row>
    <row r="157" spans="1:8" ht="18.75">
      <c r="A157" s="96"/>
      <c r="B157" s="112"/>
      <c r="C157" s="112"/>
      <c r="D157" s="96"/>
      <c r="E157" s="96"/>
      <c r="F157" s="96"/>
      <c r="G157" s="96"/>
      <c r="H157" s="96"/>
    </row>
    <row r="158" spans="1:8" ht="18.75">
      <c r="A158" s="96"/>
      <c r="B158" s="112"/>
      <c r="C158" s="112"/>
      <c r="D158" s="96"/>
      <c r="E158" s="96"/>
      <c r="F158" s="96"/>
      <c r="G158" s="96"/>
      <c r="H158" s="96"/>
    </row>
    <row r="159" spans="1:8" ht="18.75">
      <c r="A159" s="96"/>
      <c r="B159" s="112"/>
      <c r="C159" s="112"/>
      <c r="D159" s="96"/>
      <c r="E159" s="96"/>
      <c r="F159" s="96"/>
      <c r="G159" s="96"/>
      <c r="H159" s="96"/>
    </row>
    <row r="160" spans="1:8" ht="18.75">
      <c r="A160" s="96"/>
      <c r="B160" s="112"/>
      <c r="C160" s="112"/>
      <c r="D160" s="96"/>
      <c r="E160" s="96"/>
      <c r="F160" s="96"/>
      <c r="G160" s="96"/>
      <c r="H160" s="96"/>
    </row>
    <row r="161" spans="1:8" ht="18.75">
      <c r="A161" s="96"/>
      <c r="B161" s="112"/>
      <c r="C161" s="112"/>
      <c r="D161" s="96"/>
      <c r="E161" s="96"/>
      <c r="F161" s="96"/>
      <c r="G161" s="96"/>
      <c r="H161" s="96"/>
    </row>
    <row r="162" spans="1:8" ht="18.75">
      <c r="A162" s="96"/>
      <c r="B162" s="112"/>
      <c r="C162" s="112"/>
      <c r="D162" s="96"/>
      <c r="E162" s="96"/>
      <c r="F162" s="96"/>
      <c r="G162" s="96"/>
      <c r="H162" s="96"/>
    </row>
    <row r="163" spans="1:8" ht="18.75">
      <c r="A163" s="96"/>
      <c r="B163" s="112"/>
      <c r="C163" s="112"/>
      <c r="D163" s="96"/>
      <c r="E163" s="96"/>
      <c r="F163" s="96"/>
      <c r="G163" s="96"/>
      <c r="H163" s="96"/>
    </row>
    <row r="164" spans="1:8" ht="18.75">
      <c r="A164" s="96"/>
      <c r="B164" s="112"/>
      <c r="C164" s="112"/>
      <c r="D164" s="96"/>
      <c r="E164" s="96"/>
      <c r="F164" s="96"/>
      <c r="G164" s="96"/>
      <c r="H164" s="96"/>
    </row>
    <row r="165" spans="1:8" ht="18.75">
      <c r="A165" s="96"/>
      <c r="B165" s="112"/>
      <c r="C165" s="112"/>
      <c r="D165" s="96"/>
      <c r="E165" s="96"/>
      <c r="F165" s="96"/>
      <c r="G165" s="96"/>
      <c r="H165" s="96"/>
    </row>
    <row r="166" spans="1:8" ht="18.75">
      <c r="A166" s="96"/>
      <c r="B166" s="112"/>
      <c r="C166" s="112"/>
      <c r="D166" s="96"/>
      <c r="E166" s="96"/>
      <c r="F166" s="96"/>
      <c r="G166" s="96"/>
      <c r="H166" s="96"/>
    </row>
    <row r="167" spans="1:8" ht="18.75">
      <c r="A167" s="96"/>
      <c r="B167" s="112"/>
      <c r="C167" s="112"/>
      <c r="D167" s="96"/>
      <c r="E167" s="96"/>
      <c r="F167" s="96"/>
      <c r="G167" s="96"/>
      <c r="H167" s="96"/>
    </row>
    <row r="168" spans="1:8" ht="18.75">
      <c r="A168" s="96"/>
      <c r="B168" s="112"/>
      <c r="C168" s="112"/>
      <c r="D168" s="96"/>
      <c r="E168" s="96"/>
      <c r="F168" s="96"/>
      <c r="G168" s="96"/>
      <c r="H168" s="96"/>
    </row>
    <row r="169" spans="1:8" ht="18.75">
      <c r="A169" s="96"/>
      <c r="B169" s="112"/>
      <c r="C169" s="112"/>
      <c r="D169" s="96"/>
      <c r="E169" s="96"/>
      <c r="F169" s="96"/>
      <c r="G169" s="96"/>
      <c r="H169" s="96"/>
    </row>
    <row r="170" spans="1:8" ht="18.75">
      <c r="A170" s="96"/>
      <c r="B170" s="112"/>
      <c r="C170" s="112"/>
      <c r="D170" s="96"/>
      <c r="E170" s="96"/>
      <c r="F170" s="96"/>
      <c r="G170" s="96"/>
      <c r="H170" s="96"/>
    </row>
    <row r="171" spans="1:8" ht="18.75">
      <c r="A171" s="96"/>
      <c r="B171" s="112"/>
      <c r="C171" s="112"/>
      <c r="D171" s="96"/>
      <c r="E171" s="96"/>
      <c r="F171" s="96"/>
      <c r="G171" s="96"/>
      <c r="H171" s="96"/>
    </row>
    <row r="172" spans="1:8" ht="18.75">
      <c r="A172" s="96"/>
      <c r="B172" s="112"/>
      <c r="C172" s="112"/>
      <c r="D172" s="96"/>
      <c r="E172" s="96"/>
      <c r="F172" s="96"/>
      <c r="G172" s="96"/>
      <c r="H172" s="96"/>
    </row>
    <row r="173" spans="1:8">
      <c r="A173" s="96"/>
      <c r="B173" s="96"/>
      <c r="C173" s="96"/>
      <c r="D173" s="96"/>
      <c r="E173" s="96"/>
      <c r="F173" s="96"/>
      <c r="G173" s="96"/>
      <c r="H173" s="96"/>
    </row>
    <row r="174" spans="1:8">
      <c r="A174" s="96"/>
      <c r="B174" s="96"/>
      <c r="C174" s="96"/>
      <c r="D174" s="96"/>
      <c r="E174" s="96"/>
      <c r="F174" s="96"/>
      <c r="G174" s="96"/>
      <c r="H174" s="96"/>
    </row>
    <row r="175" spans="1:8">
      <c r="A175" s="96"/>
      <c r="B175" s="96"/>
      <c r="C175" s="96"/>
      <c r="D175" s="96"/>
      <c r="E175" s="96"/>
      <c r="F175" s="96"/>
      <c r="G175" s="96"/>
      <c r="H175" s="96"/>
    </row>
    <row r="176" spans="1:8">
      <c r="A176" s="96"/>
      <c r="B176" s="96"/>
      <c r="C176" s="96"/>
      <c r="D176" s="96"/>
      <c r="E176" s="96"/>
      <c r="F176" s="96"/>
      <c r="G176" s="96"/>
      <c r="H176" s="96"/>
    </row>
    <row r="177" spans="1:8">
      <c r="A177" s="96"/>
      <c r="B177" s="96"/>
      <c r="C177" s="96"/>
      <c r="D177" s="96"/>
      <c r="E177" s="96"/>
      <c r="F177" s="96"/>
      <c r="G177" s="96"/>
      <c r="H177" s="96"/>
    </row>
    <row r="178" spans="1:8">
      <c r="A178" s="96"/>
      <c r="B178" s="96"/>
      <c r="C178" s="96"/>
      <c r="D178" s="96"/>
      <c r="E178" s="96"/>
      <c r="F178" s="96"/>
      <c r="G178" s="96"/>
      <c r="H178" s="96"/>
    </row>
    <row r="179" spans="1:8">
      <c r="A179" s="96"/>
      <c r="B179" s="96"/>
      <c r="C179" s="96"/>
      <c r="D179" s="96"/>
      <c r="E179" s="96"/>
      <c r="F179" s="96"/>
      <c r="G179" s="96"/>
      <c r="H179" s="96"/>
    </row>
    <row r="180" spans="1:8">
      <c r="A180" s="96"/>
      <c r="B180" s="96"/>
      <c r="C180" s="96"/>
      <c r="D180" s="96"/>
      <c r="E180" s="96"/>
      <c r="F180" s="96"/>
      <c r="G180" s="96"/>
      <c r="H180" s="96"/>
    </row>
  </sheetData>
  <mergeCells count="23">
    <mergeCell ref="A116:C116"/>
    <mergeCell ref="B90:B94"/>
    <mergeCell ref="A90:A94"/>
    <mergeCell ref="B95:B101"/>
    <mergeCell ref="A95:A101"/>
    <mergeCell ref="B108:B112"/>
    <mergeCell ref="A108:A112"/>
    <mergeCell ref="A113:A115"/>
    <mergeCell ref="B113:B115"/>
    <mergeCell ref="B36:B44"/>
    <mergeCell ref="A36:A44"/>
    <mergeCell ref="B45:B50"/>
    <mergeCell ref="A45:A50"/>
    <mergeCell ref="B51:B89"/>
    <mergeCell ref="A51:A89"/>
    <mergeCell ref="B7:B35"/>
    <mergeCell ref="A7:A35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I74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8" sqref="A8:I8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1265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247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>
      <c r="A7" s="248">
        <v>1</v>
      </c>
      <c r="B7" s="249" t="s">
        <v>20</v>
      </c>
      <c r="C7" s="45" t="s">
        <v>1223</v>
      </c>
      <c r="D7" s="251">
        <v>1</v>
      </c>
      <c r="E7" s="106">
        <v>0</v>
      </c>
      <c r="F7" s="106">
        <v>0</v>
      </c>
      <c r="G7" s="106">
        <f>D7-F7</f>
        <v>1</v>
      </c>
      <c r="H7" s="106">
        <v>0</v>
      </c>
      <c r="I7" s="34"/>
    </row>
    <row r="8" spans="1:9" ht="24">
      <c r="A8" s="248">
        <v>2</v>
      </c>
      <c r="B8" s="249" t="s">
        <v>45</v>
      </c>
      <c r="C8" s="45" t="s">
        <v>1224</v>
      </c>
      <c r="D8" s="251">
        <v>5</v>
      </c>
      <c r="E8" s="106">
        <v>0</v>
      </c>
      <c r="F8" s="106">
        <v>0</v>
      </c>
      <c r="G8" s="106">
        <f t="shared" ref="G8:G34" si="0">D8-F8</f>
        <v>5</v>
      </c>
      <c r="H8" s="106">
        <v>0</v>
      </c>
      <c r="I8" s="34"/>
    </row>
    <row r="9" spans="1:9" ht="24">
      <c r="A9" s="320">
        <v>3</v>
      </c>
      <c r="B9" s="338" t="s">
        <v>17</v>
      </c>
      <c r="C9" s="45" t="s">
        <v>1225</v>
      </c>
      <c r="D9" s="251">
        <v>2</v>
      </c>
      <c r="E9" s="106">
        <v>0</v>
      </c>
      <c r="F9" s="106">
        <v>0</v>
      </c>
      <c r="G9" s="106">
        <f t="shared" si="0"/>
        <v>2</v>
      </c>
      <c r="H9" s="106">
        <v>0</v>
      </c>
      <c r="I9" s="34"/>
    </row>
    <row r="10" spans="1:9" ht="24">
      <c r="A10" s="321"/>
      <c r="B10" s="339"/>
      <c r="C10" s="45" t="s">
        <v>1226</v>
      </c>
      <c r="D10" s="251">
        <v>1</v>
      </c>
      <c r="E10" s="106">
        <v>0</v>
      </c>
      <c r="F10" s="106">
        <v>0</v>
      </c>
      <c r="G10" s="106">
        <f t="shared" si="0"/>
        <v>1</v>
      </c>
      <c r="H10" s="106">
        <v>0</v>
      </c>
      <c r="I10" s="34"/>
    </row>
    <row r="11" spans="1:9" ht="24">
      <c r="A11" s="321"/>
      <c r="B11" s="339"/>
      <c r="C11" s="45" t="s">
        <v>1227</v>
      </c>
      <c r="D11" s="251">
        <v>2</v>
      </c>
      <c r="E11" s="106">
        <v>0</v>
      </c>
      <c r="F11" s="106">
        <v>0</v>
      </c>
      <c r="G11" s="106">
        <f t="shared" si="0"/>
        <v>2</v>
      </c>
      <c r="H11" s="106">
        <v>0</v>
      </c>
      <c r="I11" s="34"/>
    </row>
    <row r="12" spans="1:9" ht="24">
      <c r="A12" s="322"/>
      <c r="B12" s="340"/>
      <c r="C12" s="45" t="s">
        <v>11</v>
      </c>
      <c r="D12" s="251">
        <f>SUM(D9:D11)</f>
        <v>5</v>
      </c>
      <c r="E12" s="251">
        <f t="shared" ref="E12:H12" si="1">SUM(E9:E11)</f>
        <v>0</v>
      </c>
      <c r="F12" s="251">
        <f t="shared" si="1"/>
        <v>0</v>
      </c>
      <c r="G12" s="251">
        <f t="shared" si="1"/>
        <v>5</v>
      </c>
      <c r="H12" s="251">
        <f t="shared" si="1"/>
        <v>0</v>
      </c>
      <c r="I12" s="34"/>
    </row>
    <row r="13" spans="1:9" ht="24">
      <c r="A13" s="320">
        <v>4</v>
      </c>
      <c r="B13" s="338" t="s">
        <v>24</v>
      </c>
      <c r="C13" s="45" t="s">
        <v>1228</v>
      </c>
      <c r="D13" s="251">
        <v>1</v>
      </c>
      <c r="E13" s="106">
        <v>0</v>
      </c>
      <c r="F13" s="106">
        <v>0</v>
      </c>
      <c r="G13" s="106">
        <f t="shared" si="0"/>
        <v>1</v>
      </c>
      <c r="H13" s="106">
        <v>0</v>
      </c>
      <c r="I13" s="34"/>
    </row>
    <row r="14" spans="1:9" ht="24">
      <c r="A14" s="321"/>
      <c r="B14" s="339"/>
      <c r="C14" s="45" t="s">
        <v>1229</v>
      </c>
      <c r="D14" s="251">
        <v>1</v>
      </c>
      <c r="E14" s="106">
        <v>0</v>
      </c>
      <c r="F14" s="106">
        <v>0</v>
      </c>
      <c r="G14" s="106">
        <f t="shared" si="0"/>
        <v>1</v>
      </c>
      <c r="H14" s="106">
        <v>0</v>
      </c>
      <c r="I14" s="34"/>
    </row>
    <row r="15" spans="1:9" ht="24">
      <c r="A15" s="321"/>
      <c r="B15" s="339"/>
      <c r="C15" s="45" t="s">
        <v>480</v>
      </c>
      <c r="D15" s="251">
        <v>3</v>
      </c>
      <c r="E15" s="106">
        <v>0</v>
      </c>
      <c r="F15" s="106">
        <v>0</v>
      </c>
      <c r="G15" s="106">
        <f t="shared" si="0"/>
        <v>3</v>
      </c>
      <c r="H15" s="106">
        <v>0</v>
      </c>
      <c r="I15" s="34"/>
    </row>
    <row r="16" spans="1:9" ht="24">
      <c r="A16" s="321"/>
      <c r="B16" s="339"/>
      <c r="C16" s="45" t="s">
        <v>1227</v>
      </c>
      <c r="D16" s="251">
        <v>2</v>
      </c>
      <c r="E16" s="106">
        <v>0</v>
      </c>
      <c r="F16" s="106">
        <v>0</v>
      </c>
      <c r="G16" s="106">
        <f t="shared" si="0"/>
        <v>2</v>
      </c>
      <c r="H16" s="106">
        <v>0</v>
      </c>
      <c r="I16" s="34"/>
    </row>
    <row r="17" spans="1:9" ht="24">
      <c r="A17" s="321"/>
      <c r="B17" s="339"/>
      <c r="C17" s="45" t="s">
        <v>1224</v>
      </c>
      <c r="D17" s="251">
        <v>3</v>
      </c>
      <c r="E17" s="106">
        <v>0</v>
      </c>
      <c r="F17" s="106">
        <v>0</v>
      </c>
      <c r="G17" s="106">
        <f t="shared" si="0"/>
        <v>3</v>
      </c>
      <c r="H17" s="106">
        <v>0</v>
      </c>
      <c r="I17" s="34"/>
    </row>
    <row r="18" spans="1:9" ht="24">
      <c r="A18" s="321"/>
      <c r="B18" s="339"/>
      <c r="C18" s="45" t="s">
        <v>1230</v>
      </c>
      <c r="D18" s="251">
        <v>1</v>
      </c>
      <c r="E18" s="106">
        <v>0</v>
      </c>
      <c r="F18" s="106">
        <v>0</v>
      </c>
      <c r="G18" s="106">
        <f t="shared" si="0"/>
        <v>1</v>
      </c>
      <c r="H18" s="106">
        <v>0</v>
      </c>
      <c r="I18" s="34"/>
    </row>
    <row r="19" spans="1:9" ht="24">
      <c r="A19" s="321"/>
      <c r="B19" s="339"/>
      <c r="C19" s="45" t="s">
        <v>1231</v>
      </c>
      <c r="D19" s="251">
        <v>2</v>
      </c>
      <c r="E19" s="106">
        <v>0</v>
      </c>
      <c r="F19" s="106">
        <v>0</v>
      </c>
      <c r="G19" s="106">
        <f t="shared" si="0"/>
        <v>2</v>
      </c>
      <c r="H19" s="106">
        <v>0</v>
      </c>
      <c r="I19" s="34"/>
    </row>
    <row r="20" spans="1:9" ht="24">
      <c r="A20" s="321"/>
      <c r="B20" s="339"/>
      <c r="C20" s="45" t="s">
        <v>1232</v>
      </c>
      <c r="D20" s="251">
        <v>1</v>
      </c>
      <c r="E20" s="106">
        <v>0</v>
      </c>
      <c r="F20" s="106">
        <v>0</v>
      </c>
      <c r="G20" s="106">
        <f t="shared" si="0"/>
        <v>1</v>
      </c>
      <c r="H20" s="106">
        <v>0</v>
      </c>
      <c r="I20" s="34"/>
    </row>
    <row r="21" spans="1:9" ht="24">
      <c r="A21" s="321"/>
      <c r="B21" s="339"/>
      <c r="C21" s="45" t="s">
        <v>1233</v>
      </c>
      <c r="D21" s="251">
        <v>1</v>
      </c>
      <c r="E21" s="106">
        <v>0</v>
      </c>
      <c r="F21" s="106">
        <v>0</v>
      </c>
      <c r="G21" s="106">
        <f t="shared" si="0"/>
        <v>1</v>
      </c>
      <c r="H21" s="106">
        <v>0</v>
      </c>
      <c r="I21" s="34"/>
    </row>
    <row r="22" spans="1:9" ht="24">
      <c r="A22" s="322"/>
      <c r="B22" s="340"/>
      <c r="C22" s="45" t="s">
        <v>11</v>
      </c>
      <c r="D22" s="251">
        <f>SUM(D13:D21)</f>
        <v>15</v>
      </c>
      <c r="E22" s="251">
        <f t="shared" ref="E22:H22" si="2">SUM(E13:E21)</f>
        <v>0</v>
      </c>
      <c r="F22" s="251">
        <f t="shared" si="2"/>
        <v>0</v>
      </c>
      <c r="G22" s="251">
        <f t="shared" si="2"/>
        <v>15</v>
      </c>
      <c r="H22" s="251">
        <f t="shared" si="2"/>
        <v>0</v>
      </c>
      <c r="I22" s="34"/>
    </row>
    <row r="23" spans="1:9" ht="24">
      <c r="A23" s="320">
        <v>5</v>
      </c>
      <c r="B23" s="338" t="s">
        <v>25</v>
      </c>
      <c r="C23" s="45" t="s">
        <v>1226</v>
      </c>
      <c r="D23" s="251">
        <v>1</v>
      </c>
      <c r="E23" s="106">
        <v>0</v>
      </c>
      <c r="F23" s="106">
        <v>0</v>
      </c>
      <c r="G23" s="106">
        <f t="shared" si="0"/>
        <v>1</v>
      </c>
      <c r="H23" s="106">
        <v>0</v>
      </c>
      <c r="I23" s="34"/>
    </row>
    <row r="24" spans="1:9" ht="24">
      <c r="A24" s="321"/>
      <c r="B24" s="339"/>
      <c r="C24" s="45" t="s">
        <v>1227</v>
      </c>
      <c r="D24" s="251">
        <v>1</v>
      </c>
      <c r="E24" s="106">
        <v>0</v>
      </c>
      <c r="F24" s="106">
        <v>0</v>
      </c>
      <c r="G24" s="106">
        <f t="shared" si="0"/>
        <v>1</v>
      </c>
      <c r="H24" s="106">
        <v>0</v>
      </c>
      <c r="I24" s="34"/>
    </row>
    <row r="25" spans="1:9" ht="24">
      <c r="A25" s="321"/>
      <c r="B25" s="339"/>
      <c r="C25" s="45" t="s">
        <v>1234</v>
      </c>
      <c r="D25" s="251">
        <v>1</v>
      </c>
      <c r="E25" s="106">
        <v>0</v>
      </c>
      <c r="F25" s="106">
        <v>0</v>
      </c>
      <c r="G25" s="106">
        <f t="shared" si="0"/>
        <v>1</v>
      </c>
      <c r="H25" s="106">
        <v>0</v>
      </c>
      <c r="I25" s="34"/>
    </row>
    <row r="26" spans="1:9" ht="24">
      <c r="A26" s="321"/>
      <c r="B26" s="339"/>
      <c r="C26" s="45" t="s">
        <v>576</v>
      </c>
      <c r="D26" s="251">
        <v>1</v>
      </c>
      <c r="E26" s="106">
        <v>0</v>
      </c>
      <c r="F26" s="106">
        <v>0</v>
      </c>
      <c r="G26" s="106">
        <f t="shared" si="0"/>
        <v>1</v>
      </c>
      <c r="H26" s="106">
        <v>0</v>
      </c>
      <c r="I26" s="34"/>
    </row>
    <row r="27" spans="1:9" ht="24">
      <c r="A27" s="322"/>
      <c r="B27" s="340"/>
      <c r="C27" s="45" t="s">
        <v>11</v>
      </c>
      <c r="D27" s="251">
        <f>SUM(D23:D26)</f>
        <v>4</v>
      </c>
      <c r="E27" s="251">
        <f t="shared" ref="E27:H27" si="3">SUM(E23:E26)</f>
        <v>0</v>
      </c>
      <c r="F27" s="251">
        <f t="shared" si="3"/>
        <v>0</v>
      </c>
      <c r="G27" s="251">
        <f t="shared" si="3"/>
        <v>4</v>
      </c>
      <c r="H27" s="251">
        <f t="shared" si="3"/>
        <v>0</v>
      </c>
      <c r="I27" s="34"/>
    </row>
    <row r="28" spans="1:9" ht="24">
      <c r="A28" s="320">
        <v>6</v>
      </c>
      <c r="B28" s="338" t="s">
        <v>455</v>
      </c>
      <c r="C28" s="45" t="s">
        <v>1227</v>
      </c>
      <c r="D28" s="251">
        <v>2</v>
      </c>
      <c r="E28" s="106">
        <v>0</v>
      </c>
      <c r="F28" s="106">
        <v>0</v>
      </c>
      <c r="G28" s="106">
        <f t="shared" si="0"/>
        <v>2</v>
      </c>
      <c r="H28" s="106">
        <v>0</v>
      </c>
      <c r="I28" s="34"/>
    </row>
    <row r="29" spans="1:9" ht="24">
      <c r="A29" s="321"/>
      <c r="B29" s="339"/>
      <c r="C29" s="45" t="s">
        <v>1235</v>
      </c>
      <c r="D29" s="251">
        <v>4</v>
      </c>
      <c r="E29" s="106">
        <v>0</v>
      </c>
      <c r="F29" s="106">
        <v>0</v>
      </c>
      <c r="G29" s="106">
        <f t="shared" si="0"/>
        <v>4</v>
      </c>
      <c r="H29" s="106">
        <v>0</v>
      </c>
      <c r="I29" s="34"/>
    </row>
    <row r="30" spans="1:9" ht="24">
      <c r="A30" s="321"/>
      <c r="B30" s="339"/>
      <c r="C30" s="45" t="s">
        <v>1224</v>
      </c>
      <c r="D30" s="251">
        <v>2</v>
      </c>
      <c r="E30" s="106">
        <v>0</v>
      </c>
      <c r="F30" s="106">
        <v>0</v>
      </c>
      <c r="G30" s="106">
        <f t="shared" si="0"/>
        <v>2</v>
      </c>
      <c r="H30" s="106">
        <v>0</v>
      </c>
      <c r="I30" s="34"/>
    </row>
    <row r="31" spans="1:9" ht="24">
      <c r="A31" s="321"/>
      <c r="B31" s="339"/>
      <c r="C31" s="45" t="s">
        <v>1236</v>
      </c>
      <c r="D31" s="251">
        <v>3</v>
      </c>
      <c r="E31" s="106">
        <v>0</v>
      </c>
      <c r="F31" s="106">
        <v>0</v>
      </c>
      <c r="G31" s="106">
        <f t="shared" si="0"/>
        <v>3</v>
      </c>
      <c r="H31" s="106">
        <v>0</v>
      </c>
      <c r="I31" s="34"/>
    </row>
    <row r="32" spans="1:9" ht="24">
      <c r="A32" s="321"/>
      <c r="B32" s="339"/>
      <c r="C32" s="45" t="s">
        <v>1237</v>
      </c>
      <c r="D32" s="251">
        <v>1</v>
      </c>
      <c r="E32" s="106">
        <v>0</v>
      </c>
      <c r="F32" s="106">
        <v>0</v>
      </c>
      <c r="G32" s="106">
        <f t="shared" si="0"/>
        <v>1</v>
      </c>
      <c r="H32" s="106">
        <v>0</v>
      </c>
      <c r="I32" s="34"/>
    </row>
    <row r="33" spans="1:9" ht="24">
      <c r="A33" s="321"/>
      <c r="B33" s="339"/>
      <c r="C33" s="45" t="s">
        <v>1234</v>
      </c>
      <c r="D33" s="251">
        <v>3</v>
      </c>
      <c r="E33" s="106">
        <v>0</v>
      </c>
      <c r="F33" s="106">
        <v>0</v>
      </c>
      <c r="G33" s="106">
        <f t="shared" si="0"/>
        <v>3</v>
      </c>
      <c r="H33" s="106">
        <v>0</v>
      </c>
      <c r="I33" s="34"/>
    </row>
    <row r="34" spans="1:9" ht="24">
      <c r="A34" s="321"/>
      <c r="B34" s="339"/>
      <c r="C34" s="45" t="s">
        <v>1238</v>
      </c>
      <c r="D34" s="251">
        <v>1</v>
      </c>
      <c r="E34" s="106">
        <v>0</v>
      </c>
      <c r="F34" s="106">
        <v>0</v>
      </c>
      <c r="G34" s="106">
        <f t="shared" si="0"/>
        <v>1</v>
      </c>
      <c r="H34" s="106">
        <v>0</v>
      </c>
      <c r="I34" s="34"/>
    </row>
    <row r="35" spans="1:9" ht="24">
      <c r="A35" s="321"/>
      <c r="B35" s="339"/>
      <c r="C35" s="45" t="s">
        <v>1239</v>
      </c>
      <c r="D35" s="253">
        <v>1</v>
      </c>
      <c r="E35" s="78">
        <v>0</v>
      </c>
      <c r="F35" s="78">
        <v>0</v>
      </c>
      <c r="G35" s="78">
        <v>1</v>
      </c>
      <c r="H35" s="78">
        <v>0</v>
      </c>
      <c r="I35" s="34"/>
    </row>
    <row r="36" spans="1:9" ht="24">
      <c r="A36" s="321"/>
      <c r="B36" s="339"/>
      <c r="C36" s="45" t="s">
        <v>1266</v>
      </c>
      <c r="D36" s="251">
        <v>1</v>
      </c>
      <c r="E36" s="106">
        <v>0</v>
      </c>
      <c r="F36" s="106">
        <v>0</v>
      </c>
      <c r="G36" s="106">
        <f>D36-F36</f>
        <v>1</v>
      </c>
      <c r="H36" s="106">
        <v>0</v>
      </c>
      <c r="I36" s="34"/>
    </row>
    <row r="37" spans="1:9" ht="24">
      <c r="A37" s="321"/>
      <c r="B37" s="339"/>
      <c r="C37" s="45" t="s">
        <v>1240</v>
      </c>
      <c r="D37" s="251">
        <v>1</v>
      </c>
      <c r="E37" s="106">
        <v>0</v>
      </c>
      <c r="F37" s="106">
        <v>0</v>
      </c>
      <c r="G37" s="106">
        <f t="shared" ref="G37:G43" si="4">D37-F37</f>
        <v>1</v>
      </c>
      <c r="H37" s="106">
        <v>0</v>
      </c>
      <c r="I37" s="34"/>
    </row>
    <row r="38" spans="1:9" ht="24">
      <c r="A38" s="321"/>
      <c r="B38" s="339"/>
      <c r="C38" s="45" t="s">
        <v>1241</v>
      </c>
      <c r="D38" s="251">
        <v>1</v>
      </c>
      <c r="E38" s="106">
        <v>0</v>
      </c>
      <c r="F38" s="106">
        <v>0</v>
      </c>
      <c r="G38" s="106">
        <f t="shared" si="4"/>
        <v>1</v>
      </c>
      <c r="H38" s="106">
        <v>0</v>
      </c>
      <c r="I38" s="34"/>
    </row>
    <row r="39" spans="1:9" ht="24">
      <c r="A39" s="322"/>
      <c r="B39" s="340"/>
      <c r="C39" s="45" t="s">
        <v>11</v>
      </c>
      <c r="D39" s="251">
        <f>SUM(D28:D38)</f>
        <v>20</v>
      </c>
      <c r="E39" s="251">
        <f t="shared" ref="E39:H39" si="5">SUM(E28:E38)</f>
        <v>0</v>
      </c>
      <c r="F39" s="251">
        <f t="shared" si="5"/>
        <v>0</v>
      </c>
      <c r="G39" s="251">
        <f t="shared" si="5"/>
        <v>20</v>
      </c>
      <c r="H39" s="251">
        <f t="shared" si="5"/>
        <v>0</v>
      </c>
      <c r="I39" s="34"/>
    </row>
    <row r="40" spans="1:9" ht="24">
      <c r="A40" s="248">
        <v>7</v>
      </c>
      <c r="B40" s="249" t="s">
        <v>398</v>
      </c>
      <c r="C40" s="45" t="s">
        <v>1227</v>
      </c>
      <c r="D40" s="251">
        <v>1</v>
      </c>
      <c r="E40" s="106">
        <v>0</v>
      </c>
      <c r="F40" s="106">
        <v>0</v>
      </c>
      <c r="G40" s="106">
        <f t="shared" si="4"/>
        <v>1</v>
      </c>
      <c r="H40" s="106">
        <v>0</v>
      </c>
      <c r="I40" s="34"/>
    </row>
    <row r="41" spans="1:9" ht="24">
      <c r="A41" s="248">
        <v>8</v>
      </c>
      <c r="B41" s="250" t="s">
        <v>1034</v>
      </c>
      <c r="C41" s="45" t="s">
        <v>1227</v>
      </c>
      <c r="D41" s="251">
        <v>5</v>
      </c>
      <c r="E41" s="106">
        <v>0</v>
      </c>
      <c r="F41" s="106">
        <v>0</v>
      </c>
      <c r="G41" s="106">
        <f t="shared" si="4"/>
        <v>5</v>
      </c>
      <c r="H41" s="106">
        <v>0</v>
      </c>
      <c r="I41" s="34"/>
    </row>
    <row r="42" spans="1:9" ht="24">
      <c r="A42" s="320">
        <v>9</v>
      </c>
      <c r="B42" s="338" t="s">
        <v>1242</v>
      </c>
      <c r="C42" s="45" t="s">
        <v>1243</v>
      </c>
      <c r="D42" s="251">
        <v>2</v>
      </c>
      <c r="E42" s="106">
        <v>0</v>
      </c>
      <c r="F42" s="106">
        <v>0</v>
      </c>
      <c r="G42" s="106">
        <f t="shared" si="4"/>
        <v>2</v>
      </c>
      <c r="H42" s="106">
        <v>0</v>
      </c>
      <c r="I42" s="34"/>
    </row>
    <row r="43" spans="1:9" ht="24">
      <c r="A43" s="321"/>
      <c r="B43" s="339"/>
      <c r="C43" s="45" t="s">
        <v>1236</v>
      </c>
      <c r="D43" s="251">
        <v>1</v>
      </c>
      <c r="E43" s="106">
        <v>0</v>
      </c>
      <c r="F43" s="106">
        <v>0</v>
      </c>
      <c r="G43" s="106">
        <f t="shared" si="4"/>
        <v>1</v>
      </c>
      <c r="H43" s="106">
        <v>0</v>
      </c>
      <c r="I43" s="34"/>
    </row>
    <row r="44" spans="1:9" ht="24">
      <c r="A44" s="321"/>
      <c r="B44" s="339"/>
      <c r="C44" s="45" t="s">
        <v>1244</v>
      </c>
      <c r="D44" s="253">
        <v>1</v>
      </c>
      <c r="E44" s="78">
        <v>0</v>
      </c>
      <c r="F44" s="78">
        <v>0</v>
      </c>
      <c r="G44" s="78">
        <v>1</v>
      </c>
      <c r="H44" s="78">
        <v>0</v>
      </c>
      <c r="I44" s="34"/>
    </row>
    <row r="45" spans="1:9" ht="24">
      <c r="A45" s="321"/>
      <c r="B45" s="339"/>
      <c r="C45" s="45" t="s">
        <v>1237</v>
      </c>
      <c r="D45" s="251">
        <v>1</v>
      </c>
      <c r="E45" s="106">
        <v>0</v>
      </c>
      <c r="F45" s="106">
        <v>0</v>
      </c>
      <c r="G45" s="106">
        <f>D45-F45</f>
        <v>1</v>
      </c>
      <c r="H45" s="106">
        <v>0</v>
      </c>
      <c r="I45" s="34"/>
    </row>
    <row r="46" spans="1:9" ht="24">
      <c r="A46" s="321"/>
      <c r="B46" s="339"/>
      <c r="C46" s="45" t="s">
        <v>1245</v>
      </c>
      <c r="D46" s="251">
        <v>1</v>
      </c>
      <c r="E46" s="106">
        <v>0</v>
      </c>
      <c r="F46" s="106">
        <v>0</v>
      </c>
      <c r="G46" s="106">
        <f t="shared" ref="G46:G48" si="6">D46-F46</f>
        <v>1</v>
      </c>
      <c r="H46" s="106">
        <v>0</v>
      </c>
      <c r="I46" s="34"/>
    </row>
    <row r="47" spans="1:9" ht="24">
      <c r="A47" s="321"/>
      <c r="B47" s="339"/>
      <c r="C47" s="45" t="s">
        <v>462</v>
      </c>
      <c r="D47" s="251">
        <v>1</v>
      </c>
      <c r="E47" s="106">
        <v>0</v>
      </c>
      <c r="F47" s="106">
        <v>0</v>
      </c>
      <c r="G47" s="106">
        <f t="shared" si="6"/>
        <v>1</v>
      </c>
      <c r="H47" s="106">
        <v>0</v>
      </c>
      <c r="I47" s="34"/>
    </row>
    <row r="48" spans="1:9" ht="24">
      <c r="A48" s="321"/>
      <c r="B48" s="339"/>
      <c r="C48" s="45" t="s">
        <v>1240</v>
      </c>
      <c r="D48" s="251">
        <v>1</v>
      </c>
      <c r="E48" s="106">
        <v>0</v>
      </c>
      <c r="F48" s="106">
        <v>0</v>
      </c>
      <c r="G48" s="106">
        <f t="shared" si="6"/>
        <v>1</v>
      </c>
      <c r="H48" s="106">
        <v>0</v>
      </c>
      <c r="I48" s="34"/>
    </row>
    <row r="49" spans="1:9" ht="24">
      <c r="A49" s="322"/>
      <c r="B49" s="340"/>
      <c r="C49" s="45" t="s">
        <v>11</v>
      </c>
      <c r="D49" s="251">
        <f>SUM(D42:D48)</f>
        <v>8</v>
      </c>
      <c r="E49" s="251">
        <f t="shared" ref="E49:H49" si="7">SUM(E42:E48)</f>
        <v>0</v>
      </c>
      <c r="F49" s="251">
        <f t="shared" si="7"/>
        <v>0</v>
      </c>
      <c r="G49" s="251">
        <f t="shared" si="7"/>
        <v>8</v>
      </c>
      <c r="H49" s="251">
        <f t="shared" si="7"/>
        <v>0</v>
      </c>
      <c r="I49" s="34"/>
    </row>
    <row r="50" spans="1:9" ht="24" customHeight="1">
      <c r="A50" s="384" t="s">
        <v>1246</v>
      </c>
      <c r="B50" s="385"/>
      <c r="C50" s="386"/>
      <c r="D50" s="252">
        <f>D7+D8+D12+D22+D27+D39+D40+D41+D49</f>
        <v>64</v>
      </c>
      <c r="E50" s="252">
        <f t="shared" ref="E50:H50" si="8">E7+E8+E12+E22+E27+E39+E40+E41+E49</f>
        <v>0</v>
      </c>
      <c r="F50" s="252">
        <f t="shared" si="8"/>
        <v>0</v>
      </c>
      <c r="G50" s="252">
        <f t="shared" si="8"/>
        <v>64</v>
      </c>
      <c r="H50" s="252">
        <f t="shared" si="8"/>
        <v>0</v>
      </c>
      <c r="I50" s="34"/>
    </row>
    <row r="51" spans="1:9" ht="18.75">
      <c r="A51" s="96"/>
      <c r="B51" s="112"/>
      <c r="C51" s="112"/>
      <c r="D51" s="96"/>
      <c r="E51" s="96"/>
      <c r="F51" s="96"/>
      <c r="G51" s="96"/>
      <c r="H51" s="96"/>
    </row>
    <row r="52" spans="1:9" ht="18.75">
      <c r="A52" s="96"/>
      <c r="B52" s="112"/>
      <c r="C52" s="112"/>
      <c r="D52" s="96"/>
      <c r="E52" s="96"/>
      <c r="F52" s="96"/>
      <c r="G52" s="96"/>
      <c r="H52" s="96"/>
    </row>
    <row r="53" spans="1:9" ht="18.75">
      <c r="A53" s="96"/>
      <c r="B53" s="112"/>
      <c r="C53" s="112"/>
      <c r="D53" s="96"/>
      <c r="E53" s="96"/>
      <c r="F53" s="96"/>
      <c r="G53" s="96"/>
      <c r="H53" s="96"/>
    </row>
    <row r="54" spans="1:9" ht="18.75">
      <c r="A54" s="96"/>
      <c r="B54" s="112"/>
      <c r="C54" s="112"/>
      <c r="D54" s="96"/>
      <c r="E54" s="96"/>
      <c r="F54" s="96"/>
      <c r="G54" s="96"/>
      <c r="H54" s="96"/>
    </row>
    <row r="55" spans="1:9" ht="18.75">
      <c r="A55" s="96"/>
      <c r="B55" s="112"/>
      <c r="C55" s="112"/>
      <c r="D55" s="96"/>
      <c r="E55" s="96"/>
      <c r="F55" s="96"/>
      <c r="G55" s="96"/>
      <c r="H55" s="96"/>
    </row>
    <row r="56" spans="1:9" ht="18.75">
      <c r="A56" s="96"/>
      <c r="B56" s="112"/>
      <c r="C56" s="112"/>
      <c r="D56" s="96"/>
      <c r="E56" s="96"/>
      <c r="F56" s="96"/>
      <c r="G56" s="96"/>
      <c r="H56" s="96"/>
    </row>
    <row r="57" spans="1:9" ht="18.75">
      <c r="A57" s="96"/>
      <c r="B57" s="112"/>
      <c r="C57" s="112"/>
      <c r="D57" s="96"/>
      <c r="E57" s="96"/>
      <c r="F57" s="96"/>
      <c r="G57" s="96"/>
      <c r="H57" s="96"/>
    </row>
    <row r="58" spans="1:9" ht="18.75">
      <c r="A58" s="96"/>
      <c r="B58" s="112"/>
      <c r="C58" s="112"/>
      <c r="D58" s="96"/>
      <c r="E58" s="96"/>
      <c r="F58" s="96"/>
      <c r="G58" s="96"/>
      <c r="H58" s="96"/>
    </row>
    <row r="59" spans="1:9" ht="18.75">
      <c r="A59" s="96"/>
      <c r="B59" s="112"/>
      <c r="C59" s="112"/>
      <c r="D59" s="96"/>
      <c r="E59" s="96"/>
      <c r="F59" s="96"/>
      <c r="G59" s="96"/>
      <c r="H59" s="96"/>
    </row>
    <row r="60" spans="1:9" ht="18.75">
      <c r="A60" s="96"/>
      <c r="B60" s="112"/>
      <c r="C60" s="112"/>
      <c r="D60" s="96"/>
      <c r="E60" s="96"/>
      <c r="F60" s="96"/>
      <c r="G60" s="96"/>
      <c r="H60" s="96"/>
    </row>
    <row r="61" spans="1:9" ht="18.75">
      <c r="A61" s="96"/>
      <c r="B61" s="112"/>
      <c r="C61" s="112"/>
      <c r="D61" s="96"/>
      <c r="E61" s="96"/>
      <c r="F61" s="96"/>
      <c r="G61" s="96"/>
      <c r="H61" s="96"/>
    </row>
    <row r="62" spans="1:9" ht="18.75">
      <c r="A62" s="96"/>
      <c r="B62" s="112"/>
      <c r="C62" s="112"/>
      <c r="D62" s="96"/>
      <c r="E62" s="96"/>
      <c r="F62" s="96"/>
      <c r="G62" s="96"/>
      <c r="H62" s="96"/>
    </row>
    <row r="63" spans="1:9" ht="18.75">
      <c r="A63" s="96"/>
      <c r="B63" s="112"/>
      <c r="C63" s="112"/>
      <c r="D63" s="96"/>
      <c r="E63" s="96"/>
      <c r="F63" s="96"/>
      <c r="G63" s="96"/>
      <c r="H63" s="96"/>
    </row>
    <row r="64" spans="1:9" ht="18.75">
      <c r="A64" s="96"/>
      <c r="B64" s="112"/>
      <c r="C64" s="112"/>
      <c r="D64" s="96"/>
      <c r="E64" s="96"/>
      <c r="F64" s="96"/>
      <c r="G64" s="96"/>
      <c r="H64" s="96"/>
    </row>
    <row r="65" spans="1:8" ht="18.75">
      <c r="A65" s="96"/>
      <c r="B65" s="112"/>
      <c r="C65" s="112"/>
      <c r="D65" s="96"/>
      <c r="E65" s="96"/>
      <c r="F65" s="96"/>
      <c r="G65" s="96"/>
      <c r="H65" s="96"/>
    </row>
    <row r="66" spans="1:8" ht="18.75">
      <c r="A66" s="96"/>
      <c r="B66" s="112"/>
      <c r="C66" s="112"/>
      <c r="D66" s="96"/>
      <c r="E66" s="96"/>
      <c r="F66" s="96"/>
      <c r="G66" s="96"/>
      <c r="H66" s="96"/>
    </row>
    <row r="67" spans="1:8">
      <c r="A67" s="96"/>
      <c r="B67" s="96"/>
      <c r="C67" s="96"/>
      <c r="D67" s="96"/>
      <c r="E67" s="96"/>
      <c r="F67" s="96"/>
      <c r="G67" s="96"/>
      <c r="H67" s="96"/>
    </row>
    <row r="68" spans="1:8">
      <c r="A68" s="96"/>
      <c r="B68" s="96"/>
      <c r="C68" s="96"/>
      <c r="D68" s="96"/>
      <c r="E68" s="96"/>
      <c r="F68" s="96"/>
      <c r="G68" s="96"/>
      <c r="H68" s="96"/>
    </row>
    <row r="69" spans="1:8">
      <c r="A69" s="96"/>
      <c r="B69" s="96"/>
      <c r="C69" s="96"/>
      <c r="D69" s="96"/>
      <c r="E69" s="96"/>
      <c r="F69" s="96"/>
      <c r="G69" s="96"/>
      <c r="H69" s="96"/>
    </row>
    <row r="70" spans="1:8">
      <c r="A70" s="96"/>
      <c r="B70" s="96"/>
      <c r="C70" s="96"/>
      <c r="D70" s="96"/>
      <c r="E70" s="96"/>
      <c r="F70" s="96"/>
      <c r="G70" s="96"/>
      <c r="H70" s="96"/>
    </row>
    <row r="71" spans="1:8">
      <c r="A71" s="96"/>
      <c r="B71" s="96"/>
      <c r="C71" s="96"/>
      <c r="D71" s="96"/>
      <c r="E71" s="96"/>
      <c r="F71" s="96"/>
      <c r="G71" s="96"/>
      <c r="H71" s="96"/>
    </row>
    <row r="72" spans="1:8">
      <c r="A72" s="96"/>
      <c r="B72" s="96"/>
      <c r="C72" s="96"/>
      <c r="D72" s="96"/>
      <c r="E72" s="96"/>
      <c r="F72" s="96"/>
      <c r="G72" s="96"/>
      <c r="H72" s="96"/>
    </row>
    <row r="73" spans="1:8">
      <c r="A73" s="96"/>
      <c r="B73" s="96"/>
      <c r="C73" s="96"/>
      <c r="D73" s="96"/>
      <c r="E73" s="96"/>
      <c r="F73" s="96"/>
      <c r="G73" s="96"/>
      <c r="H73" s="96"/>
    </row>
    <row r="74" spans="1:8">
      <c r="A74" s="96"/>
      <c r="B74" s="96"/>
      <c r="C74" s="96"/>
      <c r="D74" s="96"/>
      <c r="E74" s="96"/>
      <c r="F74" s="96"/>
      <c r="G74" s="96"/>
      <c r="H74" s="96"/>
    </row>
  </sheetData>
  <mergeCells count="17">
    <mergeCell ref="A42:A49"/>
    <mergeCell ref="A50:C50"/>
    <mergeCell ref="B9:B12"/>
    <mergeCell ref="A9:A12"/>
    <mergeCell ref="B13:B22"/>
    <mergeCell ref="A13:A22"/>
    <mergeCell ref="B23:B27"/>
    <mergeCell ref="A23:A27"/>
    <mergeCell ref="B28:B39"/>
    <mergeCell ref="A28:A39"/>
    <mergeCell ref="B42:B49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00000"/>
  </sheetPr>
  <dimension ref="A1:I95"/>
  <sheetViews>
    <sheetView workbookViewId="0">
      <pane xSplit="3" ySplit="6" topLeftCell="D58" activePane="bottomRight" state="frozen"/>
      <selection pane="topRight" activeCell="D1" sqref="D1"/>
      <selection pane="bottomLeft" activeCell="A8" sqref="A8"/>
      <selection pane="bottomRight" activeCell="A59" sqref="A59:I59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273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 customHeight="1">
      <c r="A7" s="139">
        <v>1</v>
      </c>
      <c r="B7" s="149" t="s">
        <v>17</v>
      </c>
      <c r="C7" s="27" t="s">
        <v>275</v>
      </c>
      <c r="D7" s="26">
        <v>13</v>
      </c>
      <c r="E7" s="26">
        <v>13</v>
      </c>
      <c r="F7" s="26">
        <v>2</v>
      </c>
      <c r="G7" s="26">
        <f t="shared" ref="G7:G32" si="0">D7-F7</f>
        <v>11</v>
      </c>
      <c r="H7" s="26">
        <v>0</v>
      </c>
      <c r="I7" s="8"/>
    </row>
    <row r="8" spans="1:9" ht="24" customHeight="1">
      <c r="A8" s="139">
        <v>2</v>
      </c>
      <c r="B8" s="149" t="s">
        <v>154</v>
      </c>
      <c r="C8" s="27" t="s">
        <v>274</v>
      </c>
      <c r="D8" s="26">
        <v>1</v>
      </c>
      <c r="E8" s="26">
        <v>1</v>
      </c>
      <c r="F8" s="26">
        <v>0</v>
      </c>
      <c r="G8" s="26">
        <f t="shared" si="0"/>
        <v>1</v>
      </c>
      <c r="H8" s="26">
        <v>0</v>
      </c>
      <c r="I8" s="8"/>
    </row>
    <row r="9" spans="1:9" ht="26.25" customHeight="1">
      <c r="A9" s="338">
        <v>3</v>
      </c>
      <c r="B9" s="324" t="s">
        <v>276</v>
      </c>
      <c r="C9" s="27" t="s">
        <v>277</v>
      </c>
      <c r="D9" s="26">
        <v>5</v>
      </c>
      <c r="E9" s="26">
        <v>5</v>
      </c>
      <c r="F9" s="26">
        <v>4</v>
      </c>
      <c r="G9" s="26">
        <f t="shared" si="0"/>
        <v>1</v>
      </c>
      <c r="H9" s="26">
        <v>0</v>
      </c>
      <c r="I9" s="8"/>
    </row>
    <row r="10" spans="1:9" ht="19.5" customHeight="1">
      <c r="A10" s="339"/>
      <c r="B10" s="325"/>
      <c r="C10" s="27" t="s">
        <v>782</v>
      </c>
      <c r="D10" s="26">
        <v>4</v>
      </c>
      <c r="E10" s="26">
        <v>4</v>
      </c>
      <c r="F10" s="26">
        <v>0</v>
      </c>
      <c r="G10" s="26">
        <f t="shared" si="0"/>
        <v>4</v>
      </c>
      <c r="H10" s="26">
        <v>0</v>
      </c>
      <c r="I10" s="8"/>
    </row>
    <row r="11" spans="1:9" ht="19.5" customHeight="1">
      <c r="A11" s="339"/>
      <c r="B11" s="325"/>
      <c r="C11" s="27" t="s">
        <v>1423</v>
      </c>
      <c r="D11" s="26">
        <v>6</v>
      </c>
      <c r="E11" s="26">
        <v>6</v>
      </c>
      <c r="F11" s="26">
        <v>0</v>
      </c>
      <c r="G11" s="26">
        <f t="shared" si="0"/>
        <v>6</v>
      </c>
      <c r="H11" s="26">
        <v>0</v>
      </c>
      <c r="I11" s="8"/>
    </row>
    <row r="12" spans="1:9" ht="19.5" customHeight="1">
      <c r="A12" s="339"/>
      <c r="B12" s="325"/>
      <c r="C12" s="27" t="s">
        <v>650</v>
      </c>
      <c r="D12" s="26">
        <v>6</v>
      </c>
      <c r="E12" s="26">
        <v>6</v>
      </c>
      <c r="F12" s="26">
        <v>0</v>
      </c>
      <c r="G12" s="26">
        <f t="shared" si="0"/>
        <v>6</v>
      </c>
      <c r="H12" s="26">
        <v>0</v>
      </c>
      <c r="I12" s="8"/>
    </row>
    <row r="13" spans="1:9" ht="18.75" customHeight="1">
      <c r="A13" s="340"/>
      <c r="B13" s="326"/>
      <c r="C13" s="41" t="s">
        <v>11</v>
      </c>
      <c r="D13" s="73">
        <f>SUM(D9:D12)</f>
        <v>21</v>
      </c>
      <c r="E13" s="73">
        <f t="shared" ref="E13:H13" si="1">SUM(E9:E12)</f>
        <v>21</v>
      </c>
      <c r="F13" s="73">
        <f t="shared" si="1"/>
        <v>4</v>
      </c>
      <c r="G13" s="73">
        <f t="shared" si="1"/>
        <v>17</v>
      </c>
      <c r="H13" s="73">
        <f t="shared" si="1"/>
        <v>0</v>
      </c>
      <c r="I13" s="8"/>
    </row>
    <row r="14" spans="1:9" ht="24" customHeight="1">
      <c r="A14" s="338">
        <v>4</v>
      </c>
      <c r="B14" s="324" t="s">
        <v>20</v>
      </c>
      <c r="C14" s="27" t="s">
        <v>278</v>
      </c>
      <c r="D14" s="26">
        <v>3</v>
      </c>
      <c r="E14" s="26">
        <v>3</v>
      </c>
      <c r="F14" s="26">
        <v>0</v>
      </c>
      <c r="G14" s="26">
        <f t="shared" si="0"/>
        <v>3</v>
      </c>
      <c r="H14" s="26">
        <v>0</v>
      </c>
      <c r="I14" s="8"/>
    </row>
    <row r="15" spans="1:9" ht="24" customHeight="1">
      <c r="A15" s="339"/>
      <c r="B15" s="325"/>
      <c r="C15" s="27" t="s">
        <v>1424</v>
      </c>
      <c r="D15" s="26">
        <v>17</v>
      </c>
      <c r="E15" s="26">
        <v>17</v>
      </c>
      <c r="F15" s="26">
        <v>1</v>
      </c>
      <c r="G15" s="26">
        <f t="shared" si="0"/>
        <v>16</v>
      </c>
      <c r="H15" s="26">
        <v>0</v>
      </c>
      <c r="I15" s="8"/>
    </row>
    <row r="16" spans="1:9" ht="24" customHeight="1">
      <c r="A16" s="339"/>
      <c r="B16" s="325"/>
      <c r="C16" s="27" t="s">
        <v>1425</v>
      </c>
      <c r="D16" s="26">
        <v>1</v>
      </c>
      <c r="E16" s="26">
        <v>1</v>
      </c>
      <c r="F16" s="26">
        <v>0</v>
      </c>
      <c r="G16" s="26">
        <f>D16-F16</f>
        <v>1</v>
      </c>
      <c r="H16" s="26">
        <v>0</v>
      </c>
      <c r="I16" s="8"/>
    </row>
    <row r="17" spans="1:9" ht="24" customHeight="1">
      <c r="A17" s="340"/>
      <c r="B17" s="326"/>
      <c r="C17" s="41" t="s">
        <v>11</v>
      </c>
      <c r="D17" s="73">
        <f>SUM(D13:D16)</f>
        <v>42</v>
      </c>
      <c r="E17" s="73">
        <f t="shared" ref="E17:H17" si="2">SUM(E13:E16)</f>
        <v>42</v>
      </c>
      <c r="F17" s="73">
        <f t="shared" si="2"/>
        <v>5</v>
      </c>
      <c r="G17" s="73">
        <f t="shared" si="2"/>
        <v>37</v>
      </c>
      <c r="H17" s="73">
        <f t="shared" si="2"/>
        <v>0</v>
      </c>
      <c r="I17" s="8"/>
    </row>
    <row r="18" spans="1:9" ht="24.95" customHeight="1">
      <c r="A18" s="324">
        <v>5</v>
      </c>
      <c r="B18" s="324" t="s">
        <v>16</v>
      </c>
      <c r="C18" s="27" t="s">
        <v>1426</v>
      </c>
      <c r="D18" s="97">
        <v>4</v>
      </c>
      <c r="E18" s="97">
        <v>4</v>
      </c>
      <c r="F18" s="97">
        <v>1</v>
      </c>
      <c r="G18" s="97">
        <f t="shared" si="0"/>
        <v>3</v>
      </c>
      <c r="H18" s="97">
        <v>0</v>
      </c>
      <c r="I18" s="145"/>
    </row>
    <row r="19" spans="1:9" ht="24.95" customHeight="1">
      <c r="A19" s="325"/>
      <c r="B19" s="325"/>
      <c r="C19" s="301" t="s">
        <v>1427</v>
      </c>
      <c r="D19" s="97">
        <v>3</v>
      </c>
      <c r="E19" s="97">
        <v>3</v>
      </c>
      <c r="F19" s="97">
        <v>1</v>
      </c>
      <c r="G19" s="97">
        <f t="shared" si="0"/>
        <v>2</v>
      </c>
      <c r="H19" s="97">
        <v>0</v>
      </c>
      <c r="I19" s="145"/>
    </row>
    <row r="20" spans="1:9" ht="24.95" customHeight="1">
      <c r="A20" s="325"/>
      <c r="B20" s="325"/>
      <c r="C20" s="301" t="s">
        <v>1423</v>
      </c>
      <c r="D20" s="97">
        <v>2</v>
      </c>
      <c r="E20" s="97">
        <v>2</v>
      </c>
      <c r="F20" s="97">
        <v>2</v>
      </c>
      <c r="G20" s="97">
        <f t="shared" si="0"/>
        <v>0</v>
      </c>
      <c r="H20" s="97">
        <v>0</v>
      </c>
      <c r="I20" s="145"/>
    </row>
    <row r="21" spans="1:9" ht="24.95" customHeight="1">
      <c r="A21" s="325"/>
      <c r="B21" s="325"/>
      <c r="C21" s="301" t="s">
        <v>1428</v>
      </c>
      <c r="D21" s="97">
        <v>1</v>
      </c>
      <c r="E21" s="97">
        <v>1</v>
      </c>
      <c r="F21" s="97">
        <v>0</v>
      </c>
      <c r="G21" s="97">
        <f t="shared" si="0"/>
        <v>1</v>
      </c>
      <c r="H21" s="97">
        <v>0</v>
      </c>
      <c r="I21" s="145"/>
    </row>
    <row r="22" spans="1:9" ht="24.95" customHeight="1">
      <c r="A22" s="325"/>
      <c r="B22" s="325"/>
      <c r="C22" s="301" t="s">
        <v>1429</v>
      </c>
      <c r="D22" s="97">
        <v>1</v>
      </c>
      <c r="E22" s="97">
        <v>1</v>
      </c>
      <c r="F22" s="97">
        <v>0</v>
      </c>
      <c r="G22" s="97">
        <f t="shared" si="0"/>
        <v>1</v>
      </c>
      <c r="H22" s="97">
        <v>0</v>
      </c>
      <c r="I22" s="145"/>
    </row>
    <row r="23" spans="1:9" ht="24.95" customHeight="1">
      <c r="A23" s="325"/>
      <c r="B23" s="325"/>
      <c r="C23" s="301" t="s">
        <v>1430</v>
      </c>
      <c r="D23" s="97">
        <v>1</v>
      </c>
      <c r="E23" s="97">
        <v>1</v>
      </c>
      <c r="F23" s="97">
        <v>0</v>
      </c>
      <c r="G23" s="97">
        <f t="shared" si="0"/>
        <v>1</v>
      </c>
      <c r="H23" s="97">
        <v>0</v>
      </c>
      <c r="I23" s="145"/>
    </row>
    <row r="24" spans="1:9" ht="24.95" customHeight="1">
      <c r="A24" s="325"/>
      <c r="B24" s="325"/>
      <c r="C24" s="301" t="s">
        <v>1431</v>
      </c>
      <c r="D24" s="97">
        <v>1</v>
      </c>
      <c r="E24" s="97">
        <v>1</v>
      </c>
      <c r="F24" s="97">
        <v>1</v>
      </c>
      <c r="G24" s="97">
        <f t="shared" si="0"/>
        <v>0</v>
      </c>
      <c r="H24" s="97">
        <v>0</v>
      </c>
      <c r="I24" s="145"/>
    </row>
    <row r="25" spans="1:9" ht="24.95" customHeight="1">
      <c r="A25" s="325"/>
      <c r="B25" s="325"/>
      <c r="C25" s="301" t="s">
        <v>1432</v>
      </c>
      <c r="D25" s="97">
        <v>2</v>
      </c>
      <c r="E25" s="97">
        <v>2</v>
      </c>
      <c r="F25" s="97">
        <v>2</v>
      </c>
      <c r="G25" s="97">
        <f t="shared" si="0"/>
        <v>0</v>
      </c>
      <c r="H25" s="97">
        <v>0</v>
      </c>
      <c r="I25" s="145"/>
    </row>
    <row r="26" spans="1:9" ht="24.95" customHeight="1">
      <c r="A26" s="326"/>
      <c r="B26" s="326"/>
      <c r="C26" s="41" t="s">
        <v>11</v>
      </c>
      <c r="D26" s="73">
        <f>SUM(D18:D25)</f>
        <v>15</v>
      </c>
      <c r="E26" s="73">
        <f t="shared" ref="E26:H26" si="3">SUM(E18:E25)</f>
        <v>15</v>
      </c>
      <c r="F26" s="73">
        <f t="shared" si="3"/>
        <v>7</v>
      </c>
      <c r="G26" s="73">
        <f t="shared" si="3"/>
        <v>8</v>
      </c>
      <c r="H26" s="73">
        <f t="shared" si="3"/>
        <v>0</v>
      </c>
      <c r="I26" s="145"/>
    </row>
    <row r="27" spans="1:9" ht="24">
      <c r="A27" s="324">
        <v>6</v>
      </c>
      <c r="B27" s="324" t="s">
        <v>24</v>
      </c>
      <c r="C27" s="299" t="s">
        <v>1433</v>
      </c>
      <c r="D27" s="97">
        <v>10</v>
      </c>
      <c r="E27" s="97">
        <v>10</v>
      </c>
      <c r="F27" s="97">
        <v>6</v>
      </c>
      <c r="G27" s="97">
        <f t="shared" si="0"/>
        <v>4</v>
      </c>
      <c r="H27" s="97">
        <v>0</v>
      </c>
      <c r="I27" s="97"/>
    </row>
    <row r="28" spans="1:9" ht="24">
      <c r="A28" s="325"/>
      <c r="B28" s="325"/>
      <c r="C28" s="299" t="s">
        <v>1434</v>
      </c>
      <c r="D28" s="97">
        <v>1</v>
      </c>
      <c r="E28" s="97">
        <v>1</v>
      </c>
      <c r="F28" s="97">
        <v>0</v>
      </c>
      <c r="G28" s="97">
        <f t="shared" si="0"/>
        <v>1</v>
      </c>
      <c r="H28" s="97">
        <v>0</v>
      </c>
      <c r="I28" s="97"/>
    </row>
    <row r="29" spans="1:9" ht="24">
      <c r="A29" s="325"/>
      <c r="B29" s="325"/>
      <c r="C29" s="299" t="s">
        <v>274</v>
      </c>
      <c r="D29" s="97">
        <v>8</v>
      </c>
      <c r="E29" s="97">
        <v>8</v>
      </c>
      <c r="F29" s="97">
        <v>6</v>
      </c>
      <c r="G29" s="97">
        <f t="shared" si="0"/>
        <v>2</v>
      </c>
      <c r="H29" s="97">
        <v>121927</v>
      </c>
      <c r="I29" s="97"/>
    </row>
    <row r="30" spans="1:9" ht="24">
      <c r="A30" s="326"/>
      <c r="B30" s="326"/>
      <c r="C30" s="15" t="s">
        <v>11</v>
      </c>
      <c r="D30" s="145">
        <f>SUM(D27:D29)</f>
        <v>19</v>
      </c>
      <c r="E30" s="145">
        <f t="shared" ref="E30:H30" si="4">SUM(E27:E29)</f>
        <v>19</v>
      </c>
      <c r="F30" s="145">
        <f t="shared" si="4"/>
        <v>12</v>
      </c>
      <c r="G30" s="145">
        <f t="shared" si="4"/>
        <v>7</v>
      </c>
      <c r="H30" s="145">
        <f t="shared" si="4"/>
        <v>121927</v>
      </c>
      <c r="I30" s="97"/>
    </row>
    <row r="31" spans="1:9" ht="24">
      <c r="A31" s="328">
        <v>7</v>
      </c>
      <c r="B31" s="346" t="s">
        <v>25</v>
      </c>
      <c r="C31" s="299" t="s">
        <v>274</v>
      </c>
      <c r="D31" s="97">
        <v>1</v>
      </c>
      <c r="E31" s="97">
        <v>1</v>
      </c>
      <c r="F31" s="97">
        <v>1</v>
      </c>
      <c r="G31" s="97">
        <f t="shared" si="0"/>
        <v>0</v>
      </c>
      <c r="H31" s="97">
        <v>0</v>
      </c>
      <c r="I31" s="97"/>
    </row>
    <row r="32" spans="1:9" ht="24">
      <c r="A32" s="328"/>
      <c r="B32" s="346"/>
      <c r="C32" s="299" t="s">
        <v>1435</v>
      </c>
      <c r="D32" s="97">
        <v>3</v>
      </c>
      <c r="E32" s="97">
        <v>3</v>
      </c>
      <c r="F32" s="97">
        <v>0</v>
      </c>
      <c r="G32" s="97">
        <f t="shared" si="0"/>
        <v>3</v>
      </c>
      <c r="H32" s="97">
        <v>0</v>
      </c>
      <c r="I32" s="97"/>
    </row>
    <row r="33" spans="1:9" ht="24">
      <c r="A33" s="328"/>
      <c r="B33" s="346"/>
      <c r="C33" s="15" t="s">
        <v>11</v>
      </c>
      <c r="D33" s="145">
        <f>SUM(D31:D32)</f>
        <v>4</v>
      </c>
      <c r="E33" s="145">
        <f t="shared" ref="E33:H33" si="5">SUM(E31:E32)</f>
        <v>4</v>
      </c>
      <c r="F33" s="145">
        <f t="shared" si="5"/>
        <v>1</v>
      </c>
      <c r="G33" s="145">
        <f t="shared" si="5"/>
        <v>3</v>
      </c>
      <c r="H33" s="145">
        <f t="shared" si="5"/>
        <v>0</v>
      </c>
      <c r="I33" s="97"/>
    </row>
    <row r="34" spans="1:9" ht="24">
      <c r="A34" s="387">
        <v>8</v>
      </c>
      <c r="B34" s="350" t="s">
        <v>53</v>
      </c>
      <c r="C34" s="137" t="s">
        <v>280</v>
      </c>
      <c r="D34" s="146">
        <v>2</v>
      </c>
      <c r="E34" s="146">
        <v>2</v>
      </c>
      <c r="F34" s="146">
        <v>1</v>
      </c>
      <c r="G34" s="146">
        <f t="shared" ref="G34:G47" si="6">D34-F34</f>
        <v>1</v>
      </c>
      <c r="H34" s="146">
        <v>0</v>
      </c>
      <c r="I34" s="146"/>
    </row>
    <row r="35" spans="1:9" ht="24">
      <c r="A35" s="388"/>
      <c r="B35" s="351"/>
      <c r="C35" s="137" t="s">
        <v>281</v>
      </c>
      <c r="D35" s="146">
        <v>4</v>
      </c>
      <c r="E35" s="146">
        <v>4</v>
      </c>
      <c r="F35" s="146">
        <v>1</v>
      </c>
      <c r="G35" s="146">
        <f t="shared" si="6"/>
        <v>3</v>
      </c>
      <c r="H35" s="146">
        <v>0</v>
      </c>
      <c r="I35" s="146"/>
    </row>
    <row r="36" spans="1:9" ht="24">
      <c r="A36" s="388"/>
      <c r="B36" s="351"/>
      <c r="C36" s="299" t="s">
        <v>1006</v>
      </c>
      <c r="D36" s="146">
        <v>8</v>
      </c>
      <c r="E36" s="146">
        <v>8</v>
      </c>
      <c r="F36" s="146">
        <v>2</v>
      </c>
      <c r="G36" s="146">
        <f t="shared" si="6"/>
        <v>6</v>
      </c>
      <c r="H36" s="146">
        <v>122260</v>
      </c>
      <c r="I36" s="146"/>
    </row>
    <row r="37" spans="1:9" ht="24">
      <c r="A37" s="388"/>
      <c r="B37" s="351"/>
      <c r="C37" s="137" t="s">
        <v>282</v>
      </c>
      <c r="D37" s="146">
        <v>24</v>
      </c>
      <c r="E37" s="146">
        <v>24</v>
      </c>
      <c r="F37" s="146">
        <v>4</v>
      </c>
      <c r="G37" s="146">
        <f t="shared" si="6"/>
        <v>20</v>
      </c>
      <c r="H37" s="146">
        <v>0</v>
      </c>
      <c r="I37" s="146"/>
    </row>
    <row r="38" spans="1:9" ht="24">
      <c r="A38" s="388"/>
      <c r="B38" s="351"/>
      <c r="C38" s="137" t="s">
        <v>580</v>
      </c>
      <c r="D38" s="146">
        <v>2</v>
      </c>
      <c r="E38" s="146">
        <v>2</v>
      </c>
      <c r="F38" s="146">
        <v>2</v>
      </c>
      <c r="G38" s="146">
        <f t="shared" si="6"/>
        <v>0</v>
      </c>
      <c r="H38" s="146">
        <v>0</v>
      </c>
      <c r="I38" s="146"/>
    </row>
    <row r="39" spans="1:9" ht="24">
      <c r="A39" s="388"/>
      <c r="B39" s="351"/>
      <c r="C39" s="299" t="s">
        <v>1436</v>
      </c>
      <c r="D39" s="146">
        <v>3</v>
      </c>
      <c r="E39" s="146">
        <v>3</v>
      </c>
      <c r="F39" s="146">
        <v>0</v>
      </c>
      <c r="G39" s="146">
        <f t="shared" si="6"/>
        <v>3</v>
      </c>
      <c r="H39" s="146">
        <v>0</v>
      </c>
      <c r="I39" s="146"/>
    </row>
    <row r="40" spans="1:9" ht="24">
      <c r="A40" s="388"/>
      <c r="B40" s="351"/>
      <c r="C40" s="299" t="s">
        <v>279</v>
      </c>
      <c r="D40" s="146">
        <v>7</v>
      </c>
      <c r="E40" s="146">
        <v>7</v>
      </c>
      <c r="F40" s="146">
        <v>0</v>
      </c>
      <c r="G40" s="146">
        <f t="shared" si="6"/>
        <v>7</v>
      </c>
      <c r="H40" s="146">
        <v>0</v>
      </c>
      <c r="I40" s="146"/>
    </row>
    <row r="41" spans="1:9" ht="24">
      <c r="A41" s="388"/>
      <c r="B41" s="351"/>
      <c r="C41" s="299" t="s">
        <v>1437</v>
      </c>
      <c r="D41" s="146">
        <v>5</v>
      </c>
      <c r="E41" s="146">
        <v>5</v>
      </c>
      <c r="F41" s="146">
        <v>0</v>
      </c>
      <c r="G41" s="146">
        <f t="shared" si="6"/>
        <v>5</v>
      </c>
      <c r="H41" s="146">
        <v>0</v>
      </c>
      <c r="I41" s="146"/>
    </row>
    <row r="42" spans="1:9" ht="24">
      <c r="A42" s="388"/>
      <c r="B42" s="351"/>
      <c r="C42" s="299" t="s">
        <v>1438</v>
      </c>
      <c r="D42" s="146">
        <v>2</v>
      </c>
      <c r="E42" s="146">
        <v>2</v>
      </c>
      <c r="F42" s="146">
        <v>0</v>
      </c>
      <c r="G42" s="146">
        <f t="shared" si="6"/>
        <v>2</v>
      </c>
      <c r="H42" s="146">
        <v>0</v>
      </c>
      <c r="I42" s="146"/>
    </row>
    <row r="43" spans="1:9" ht="24">
      <c r="A43" s="388"/>
      <c r="B43" s="351"/>
      <c r="C43" s="299" t="s">
        <v>1439</v>
      </c>
      <c r="D43" s="146">
        <v>3</v>
      </c>
      <c r="E43" s="146">
        <v>3</v>
      </c>
      <c r="F43" s="146">
        <v>0</v>
      </c>
      <c r="G43" s="146">
        <f t="shared" si="6"/>
        <v>3</v>
      </c>
      <c r="H43" s="146">
        <v>0</v>
      </c>
      <c r="I43" s="146"/>
    </row>
    <row r="44" spans="1:9" ht="24">
      <c r="A44" s="388"/>
      <c r="B44" s="351"/>
      <c r="C44" s="299" t="s">
        <v>1440</v>
      </c>
      <c r="D44" s="146">
        <v>1</v>
      </c>
      <c r="E44" s="146">
        <v>1</v>
      </c>
      <c r="F44" s="146">
        <v>0</v>
      </c>
      <c r="G44" s="146">
        <f t="shared" si="6"/>
        <v>1</v>
      </c>
      <c r="H44" s="146">
        <v>0</v>
      </c>
      <c r="I44" s="146"/>
    </row>
    <row r="45" spans="1:9" ht="24">
      <c r="A45" s="388"/>
      <c r="B45" s="351"/>
      <c r="C45" s="299" t="s">
        <v>1441</v>
      </c>
      <c r="D45" s="146">
        <v>1</v>
      </c>
      <c r="E45" s="146">
        <v>1</v>
      </c>
      <c r="F45" s="146">
        <v>0</v>
      </c>
      <c r="G45" s="146">
        <f t="shared" si="6"/>
        <v>1</v>
      </c>
      <c r="H45" s="146">
        <v>0</v>
      </c>
      <c r="I45" s="146"/>
    </row>
    <row r="46" spans="1:9" ht="24">
      <c r="A46" s="388"/>
      <c r="B46" s="351"/>
      <c r="C46" s="299" t="s">
        <v>1442</v>
      </c>
      <c r="D46" s="146">
        <v>1</v>
      </c>
      <c r="E46" s="146">
        <v>1</v>
      </c>
      <c r="F46" s="146">
        <v>0</v>
      </c>
      <c r="G46" s="146">
        <f t="shared" si="6"/>
        <v>1</v>
      </c>
      <c r="H46" s="146">
        <v>0</v>
      </c>
      <c r="I46" s="146"/>
    </row>
    <row r="47" spans="1:9" ht="24">
      <c r="A47" s="388"/>
      <c r="B47" s="351"/>
      <c r="C47" s="299" t="s">
        <v>1443</v>
      </c>
      <c r="D47" s="146">
        <v>3</v>
      </c>
      <c r="E47" s="146">
        <v>3</v>
      </c>
      <c r="F47" s="146">
        <v>0</v>
      </c>
      <c r="G47" s="146">
        <f t="shared" si="6"/>
        <v>3</v>
      </c>
      <c r="H47" s="146">
        <v>0</v>
      </c>
      <c r="I47" s="146"/>
    </row>
    <row r="48" spans="1:9" ht="24">
      <c r="A48" s="389"/>
      <c r="B48" s="352"/>
      <c r="C48" s="15" t="s">
        <v>11</v>
      </c>
      <c r="D48" s="147">
        <f>SUM(D34:D47)</f>
        <v>66</v>
      </c>
      <c r="E48" s="147">
        <f t="shared" ref="E48:H48" si="7">SUM(E34:E47)</f>
        <v>66</v>
      </c>
      <c r="F48" s="147">
        <f t="shared" si="7"/>
        <v>10</v>
      </c>
      <c r="G48" s="147">
        <f t="shared" si="7"/>
        <v>56</v>
      </c>
      <c r="H48" s="147">
        <f t="shared" si="7"/>
        <v>122260</v>
      </c>
      <c r="I48" s="146"/>
    </row>
    <row r="49" spans="1:9" ht="24">
      <c r="A49" s="387">
        <v>9</v>
      </c>
      <c r="B49" s="346" t="s">
        <v>1444</v>
      </c>
      <c r="C49" s="299" t="s">
        <v>1445</v>
      </c>
      <c r="D49" s="146">
        <v>3</v>
      </c>
      <c r="E49" s="146">
        <v>3</v>
      </c>
      <c r="F49" s="146">
        <v>0</v>
      </c>
      <c r="G49" s="146">
        <f t="shared" ref="G49:G55" si="8">D49-F49</f>
        <v>3</v>
      </c>
      <c r="H49" s="146">
        <v>0</v>
      </c>
      <c r="I49" s="146"/>
    </row>
    <row r="50" spans="1:9" ht="24">
      <c r="A50" s="388"/>
      <c r="B50" s="346"/>
      <c r="C50" s="299" t="s">
        <v>1446</v>
      </c>
      <c r="D50" s="146">
        <v>1</v>
      </c>
      <c r="E50" s="146">
        <v>1</v>
      </c>
      <c r="F50" s="146">
        <v>0</v>
      </c>
      <c r="G50" s="146">
        <f t="shared" si="8"/>
        <v>1</v>
      </c>
      <c r="H50" s="146">
        <v>0</v>
      </c>
      <c r="I50" s="146"/>
    </row>
    <row r="51" spans="1:9" ht="24">
      <c r="A51" s="388"/>
      <c r="B51" s="346"/>
      <c r="C51" s="179" t="s">
        <v>581</v>
      </c>
      <c r="D51" s="146">
        <v>5</v>
      </c>
      <c r="E51" s="146">
        <v>5</v>
      </c>
      <c r="F51" s="146">
        <v>0</v>
      </c>
      <c r="G51" s="146">
        <f t="shared" si="8"/>
        <v>5</v>
      </c>
      <c r="H51" s="146">
        <v>0</v>
      </c>
      <c r="I51" s="146"/>
    </row>
    <row r="52" spans="1:9" ht="24">
      <c r="A52" s="388"/>
      <c r="B52" s="346"/>
      <c r="C52" s="299" t="s">
        <v>1447</v>
      </c>
      <c r="D52" s="146">
        <v>1</v>
      </c>
      <c r="E52" s="146">
        <v>1</v>
      </c>
      <c r="F52" s="146">
        <v>0</v>
      </c>
      <c r="G52" s="146">
        <f t="shared" si="8"/>
        <v>1</v>
      </c>
      <c r="H52" s="146">
        <v>0</v>
      </c>
      <c r="I52" s="146"/>
    </row>
    <row r="53" spans="1:9" ht="24">
      <c r="A53" s="388"/>
      <c r="B53" s="346"/>
      <c r="C53" s="299" t="s">
        <v>1448</v>
      </c>
      <c r="D53" s="146">
        <v>1</v>
      </c>
      <c r="E53" s="146">
        <v>1</v>
      </c>
      <c r="F53" s="146">
        <v>0</v>
      </c>
      <c r="G53" s="146">
        <f t="shared" si="8"/>
        <v>1</v>
      </c>
      <c r="H53" s="146">
        <v>0</v>
      </c>
      <c r="I53" s="146"/>
    </row>
    <row r="54" spans="1:9" ht="24">
      <c r="A54" s="388"/>
      <c r="B54" s="346"/>
      <c r="C54" s="299" t="s">
        <v>1220</v>
      </c>
      <c r="D54" s="146">
        <v>3</v>
      </c>
      <c r="E54" s="146">
        <v>3</v>
      </c>
      <c r="F54" s="146">
        <v>1</v>
      </c>
      <c r="G54" s="146">
        <f t="shared" si="8"/>
        <v>2</v>
      </c>
      <c r="H54" s="146">
        <v>0</v>
      </c>
      <c r="I54" s="146"/>
    </row>
    <row r="55" spans="1:9" ht="24">
      <c r="A55" s="388"/>
      <c r="B55" s="346"/>
      <c r="C55" s="299" t="s">
        <v>1449</v>
      </c>
      <c r="D55" s="146">
        <v>10</v>
      </c>
      <c r="E55" s="146">
        <v>10</v>
      </c>
      <c r="F55" s="146">
        <v>0</v>
      </c>
      <c r="G55" s="146">
        <f t="shared" si="8"/>
        <v>10</v>
      </c>
      <c r="H55" s="146">
        <v>0</v>
      </c>
      <c r="I55" s="146"/>
    </row>
    <row r="56" spans="1:9" ht="24">
      <c r="A56" s="389"/>
      <c r="B56" s="346"/>
      <c r="C56" s="15" t="s">
        <v>11</v>
      </c>
      <c r="D56" s="147">
        <f>SUM(D49:D55)</f>
        <v>24</v>
      </c>
      <c r="E56" s="147">
        <f t="shared" ref="E56:H56" si="9">SUM(E49:E55)</f>
        <v>24</v>
      </c>
      <c r="F56" s="147">
        <f t="shared" si="9"/>
        <v>1</v>
      </c>
      <c r="G56" s="147">
        <f t="shared" si="9"/>
        <v>23</v>
      </c>
      <c r="H56" s="147">
        <f t="shared" si="9"/>
        <v>0</v>
      </c>
      <c r="I56" s="146"/>
    </row>
    <row r="57" spans="1:9" ht="24">
      <c r="A57" s="117">
        <v>10</v>
      </c>
      <c r="B57" s="20" t="s">
        <v>110</v>
      </c>
      <c r="C57" s="20" t="s">
        <v>274</v>
      </c>
      <c r="D57" s="23">
        <v>2</v>
      </c>
      <c r="E57" s="23">
        <v>2</v>
      </c>
      <c r="F57" s="23">
        <v>0</v>
      </c>
      <c r="G57" s="23">
        <f>D57-F57</f>
        <v>2</v>
      </c>
      <c r="H57" s="23">
        <v>0</v>
      </c>
      <c r="I57" s="110"/>
    </row>
    <row r="58" spans="1:9" ht="24">
      <c r="A58" s="117">
        <v>11</v>
      </c>
      <c r="B58" s="20" t="s">
        <v>670</v>
      </c>
      <c r="C58" s="20" t="s">
        <v>1450</v>
      </c>
      <c r="D58" s="23">
        <v>3</v>
      </c>
      <c r="E58" s="23">
        <v>3</v>
      </c>
      <c r="F58" s="23">
        <v>2</v>
      </c>
      <c r="G58" s="23">
        <f>D58-F58</f>
        <v>1</v>
      </c>
      <c r="H58" s="23">
        <v>0</v>
      </c>
      <c r="I58" s="110"/>
    </row>
    <row r="59" spans="1:9" ht="24">
      <c r="A59" s="117">
        <v>12</v>
      </c>
      <c r="B59" s="20" t="s">
        <v>55</v>
      </c>
      <c r="C59" s="20" t="s">
        <v>274</v>
      </c>
      <c r="D59" s="23">
        <v>1</v>
      </c>
      <c r="E59" s="23">
        <v>1</v>
      </c>
      <c r="F59" s="23">
        <v>1</v>
      </c>
      <c r="G59" s="23">
        <f>D59-F59</f>
        <v>0</v>
      </c>
      <c r="H59" s="23">
        <v>487000</v>
      </c>
      <c r="I59" s="110"/>
    </row>
    <row r="60" spans="1:9" ht="24">
      <c r="A60" s="117">
        <v>13</v>
      </c>
      <c r="B60" s="20" t="s">
        <v>27</v>
      </c>
      <c r="C60" s="20" t="s">
        <v>274</v>
      </c>
      <c r="D60" s="23">
        <v>23</v>
      </c>
      <c r="E60" s="23">
        <v>23</v>
      </c>
      <c r="F60" s="23">
        <v>20</v>
      </c>
      <c r="G60" s="23">
        <f>D60-F60</f>
        <v>3</v>
      </c>
      <c r="H60" s="23">
        <v>1096296</v>
      </c>
      <c r="I60" s="110"/>
    </row>
    <row r="61" spans="1:9" ht="24">
      <c r="A61" s="387">
        <v>14</v>
      </c>
      <c r="B61" s="338" t="s">
        <v>19</v>
      </c>
      <c r="C61" s="20" t="s">
        <v>274</v>
      </c>
      <c r="D61" s="23">
        <v>2</v>
      </c>
      <c r="E61" s="23">
        <v>2</v>
      </c>
      <c r="F61" s="23">
        <v>0</v>
      </c>
      <c r="G61" s="23">
        <f t="shared" ref="G61:G64" si="10">D61-F61</f>
        <v>2</v>
      </c>
      <c r="H61" s="23">
        <v>0</v>
      </c>
      <c r="I61" s="110"/>
    </row>
    <row r="62" spans="1:9" ht="24">
      <c r="A62" s="388"/>
      <c r="B62" s="339"/>
      <c r="C62" s="20" t="s">
        <v>1451</v>
      </c>
      <c r="D62" s="23">
        <v>1</v>
      </c>
      <c r="E62" s="23">
        <v>1</v>
      </c>
      <c r="F62" s="23">
        <v>0</v>
      </c>
      <c r="G62" s="23">
        <f t="shared" si="10"/>
        <v>1</v>
      </c>
      <c r="H62" s="23">
        <v>0</v>
      </c>
      <c r="I62" s="110"/>
    </row>
    <row r="63" spans="1:9" ht="24">
      <c r="A63" s="388"/>
      <c r="B63" s="339"/>
      <c r="C63" s="20" t="s">
        <v>1442</v>
      </c>
      <c r="D63" s="23">
        <v>1</v>
      </c>
      <c r="E63" s="23">
        <v>1</v>
      </c>
      <c r="F63" s="23">
        <v>0</v>
      </c>
      <c r="G63" s="23">
        <f t="shared" si="10"/>
        <v>1</v>
      </c>
      <c r="H63" s="23">
        <v>0</v>
      </c>
      <c r="I63" s="110"/>
    </row>
    <row r="64" spans="1:9" ht="24">
      <c r="A64" s="388"/>
      <c r="B64" s="339"/>
      <c r="C64" s="20" t="s">
        <v>1452</v>
      </c>
      <c r="D64" s="23">
        <v>2</v>
      </c>
      <c r="E64" s="23">
        <v>2</v>
      </c>
      <c r="F64" s="23">
        <v>0</v>
      </c>
      <c r="G64" s="23">
        <f t="shared" si="10"/>
        <v>2</v>
      </c>
      <c r="H64" s="23">
        <v>0</v>
      </c>
      <c r="I64" s="110"/>
    </row>
    <row r="65" spans="1:9" ht="24">
      <c r="A65" s="389"/>
      <c r="B65" s="340"/>
      <c r="C65" s="15" t="s">
        <v>11</v>
      </c>
      <c r="D65" s="147">
        <f>SUM(D61:D64)</f>
        <v>6</v>
      </c>
      <c r="E65" s="147">
        <f t="shared" ref="E65:H65" si="11">SUM(E61:E64)</f>
        <v>6</v>
      </c>
      <c r="F65" s="147">
        <f t="shared" si="11"/>
        <v>0</v>
      </c>
      <c r="G65" s="147">
        <f t="shared" si="11"/>
        <v>6</v>
      </c>
      <c r="H65" s="147">
        <f t="shared" si="11"/>
        <v>0</v>
      </c>
      <c r="I65" s="110"/>
    </row>
    <row r="66" spans="1:9" ht="24" customHeight="1">
      <c r="A66" s="327" t="s">
        <v>743</v>
      </c>
      <c r="B66" s="327"/>
      <c r="C66" s="327"/>
      <c r="D66" s="73">
        <f>D7+D8+D13+D14+D18+D27+D33+D48+D56+D57+D58+D59+D60+D65</f>
        <v>181</v>
      </c>
      <c r="E66" s="73">
        <f t="shared" ref="E66:H66" si="12">E7+E8+E13+E14+E18+E27+E33+E48+E56+E57+E58+E59+E60+E65</f>
        <v>181</v>
      </c>
      <c r="F66" s="73">
        <f t="shared" si="12"/>
        <v>48</v>
      </c>
      <c r="G66" s="73">
        <f t="shared" si="12"/>
        <v>133</v>
      </c>
      <c r="H66" s="73">
        <f t="shared" si="12"/>
        <v>1705556</v>
      </c>
      <c r="I66" s="150"/>
    </row>
    <row r="67" spans="1:9" ht="18.75">
      <c r="A67" s="3"/>
      <c r="B67" s="3"/>
      <c r="C67" s="3"/>
      <c r="D67" s="107"/>
      <c r="E67" s="107"/>
      <c r="F67" s="107"/>
      <c r="G67" s="107"/>
      <c r="H67" s="107"/>
      <c r="I67" s="3"/>
    </row>
    <row r="68" spans="1:9" ht="18.75">
      <c r="A68" s="3"/>
      <c r="B68" s="3"/>
      <c r="C68" s="3"/>
      <c r="D68" s="107"/>
      <c r="E68" s="107"/>
      <c r="F68" s="107"/>
      <c r="G68" s="107"/>
      <c r="H68" s="107"/>
      <c r="I68" s="3"/>
    </row>
    <row r="69" spans="1:9" ht="18.75">
      <c r="A69" s="3"/>
      <c r="B69" s="3"/>
      <c r="C69" s="3"/>
      <c r="D69" s="107"/>
      <c r="E69" s="107"/>
      <c r="F69" s="107"/>
      <c r="G69" s="107"/>
      <c r="H69" s="107"/>
      <c r="I69" s="3"/>
    </row>
    <row r="70" spans="1:9" ht="18.75">
      <c r="A70" s="3"/>
      <c r="B70" s="3"/>
      <c r="C70" s="3"/>
      <c r="D70" s="107"/>
      <c r="E70" s="107"/>
      <c r="F70" s="107"/>
      <c r="G70" s="107"/>
      <c r="H70" s="107"/>
      <c r="I70" s="3"/>
    </row>
    <row r="71" spans="1:9" ht="18.75">
      <c r="A71" s="3"/>
      <c r="B71" s="3"/>
      <c r="C71" s="3"/>
      <c r="D71" s="107"/>
      <c r="E71" s="107"/>
      <c r="F71" s="107"/>
      <c r="G71" s="107"/>
      <c r="H71" s="107"/>
      <c r="I71" s="3"/>
    </row>
    <row r="72" spans="1:9" ht="18.75">
      <c r="A72" s="3"/>
      <c r="B72" s="3"/>
      <c r="C72" s="3"/>
      <c r="D72" s="107"/>
      <c r="E72" s="107"/>
      <c r="F72" s="107"/>
      <c r="G72" s="107"/>
      <c r="H72" s="107"/>
      <c r="I72" s="3"/>
    </row>
    <row r="73" spans="1:9" ht="18.75">
      <c r="A73" s="3"/>
      <c r="B73" s="3"/>
      <c r="C73" s="3"/>
      <c r="D73" s="107"/>
      <c r="E73" s="107"/>
      <c r="F73" s="107"/>
      <c r="G73" s="107"/>
      <c r="H73" s="107"/>
      <c r="I73" s="3"/>
    </row>
    <row r="74" spans="1:9" ht="18.75">
      <c r="A74" s="3"/>
      <c r="B74" s="3"/>
      <c r="C74" s="3"/>
      <c r="D74" s="107"/>
      <c r="E74" s="107"/>
      <c r="F74" s="107"/>
      <c r="G74" s="107"/>
      <c r="H74" s="107"/>
      <c r="I74" s="3"/>
    </row>
    <row r="75" spans="1:9" ht="18.75">
      <c r="A75" s="3"/>
      <c r="B75" s="3"/>
      <c r="C75" s="3"/>
      <c r="D75" s="107"/>
      <c r="E75" s="107"/>
      <c r="F75" s="107"/>
      <c r="G75" s="107"/>
      <c r="H75" s="107"/>
      <c r="I75" s="3"/>
    </row>
    <row r="76" spans="1:9" ht="18.75">
      <c r="A76" s="3"/>
      <c r="B76" s="3"/>
      <c r="C76" s="3"/>
      <c r="D76" s="107"/>
      <c r="E76" s="107"/>
      <c r="F76" s="107"/>
      <c r="G76" s="107"/>
      <c r="H76" s="107"/>
      <c r="I76" s="3"/>
    </row>
    <row r="77" spans="1:9" ht="18.75">
      <c r="A77" s="3"/>
      <c r="B77" s="3"/>
      <c r="C77" s="3"/>
      <c r="D77" s="107"/>
      <c r="E77" s="107"/>
      <c r="F77" s="107"/>
      <c r="G77" s="107"/>
      <c r="H77" s="107"/>
      <c r="I77" s="3"/>
    </row>
    <row r="78" spans="1:9" ht="18.75">
      <c r="A78" s="3"/>
      <c r="B78" s="3"/>
      <c r="C78" s="3"/>
      <c r="D78" s="107"/>
      <c r="E78" s="107"/>
      <c r="F78" s="107"/>
      <c r="G78" s="107"/>
      <c r="H78" s="107"/>
      <c r="I78" s="3"/>
    </row>
    <row r="79" spans="1:9" ht="18.75">
      <c r="A79" s="3"/>
      <c r="B79" s="3"/>
      <c r="C79" s="3"/>
      <c r="D79" s="107"/>
      <c r="E79" s="107"/>
      <c r="F79" s="107"/>
      <c r="G79" s="107"/>
      <c r="H79" s="107"/>
      <c r="I79" s="3"/>
    </row>
    <row r="80" spans="1:9" ht="18.75">
      <c r="A80" s="3"/>
      <c r="B80" s="3"/>
      <c r="C80" s="3"/>
      <c r="D80" s="107"/>
      <c r="E80" s="107"/>
      <c r="F80" s="107"/>
      <c r="G80" s="107"/>
      <c r="H80" s="107"/>
      <c r="I80" s="3"/>
    </row>
    <row r="81" spans="4:8">
      <c r="D81" s="98"/>
      <c r="E81" s="98"/>
      <c r="F81" s="98"/>
      <c r="G81" s="98"/>
      <c r="H81" s="98"/>
    </row>
    <row r="82" spans="4:8">
      <c r="D82" s="98"/>
      <c r="E82" s="98"/>
      <c r="F82" s="98"/>
      <c r="G82" s="98"/>
      <c r="H82" s="98"/>
    </row>
    <row r="83" spans="4:8">
      <c r="D83" s="98"/>
      <c r="E83" s="98"/>
      <c r="F83" s="98"/>
      <c r="G83" s="98"/>
      <c r="H83" s="98"/>
    </row>
    <row r="84" spans="4:8">
      <c r="D84" s="98"/>
      <c r="E84" s="98"/>
      <c r="F84" s="98"/>
      <c r="G84" s="98"/>
      <c r="H84" s="98"/>
    </row>
    <row r="85" spans="4:8">
      <c r="D85" s="98"/>
      <c r="E85" s="98"/>
      <c r="F85" s="98"/>
      <c r="G85" s="98"/>
      <c r="H85" s="98"/>
    </row>
    <row r="86" spans="4:8">
      <c r="D86" s="98"/>
      <c r="E86" s="98"/>
      <c r="F86" s="98"/>
      <c r="G86" s="98"/>
      <c r="H86" s="98"/>
    </row>
    <row r="87" spans="4:8">
      <c r="D87" s="98"/>
      <c r="E87" s="98"/>
      <c r="F87" s="98"/>
      <c r="G87" s="98"/>
      <c r="H87" s="98"/>
    </row>
    <row r="88" spans="4:8">
      <c r="D88" s="98"/>
      <c r="E88" s="98"/>
      <c r="F88" s="98"/>
      <c r="G88" s="98"/>
      <c r="H88" s="98"/>
    </row>
    <row r="89" spans="4:8">
      <c r="D89" s="98"/>
      <c r="E89" s="98"/>
      <c r="F89" s="98"/>
      <c r="G89" s="98"/>
      <c r="H89" s="98"/>
    </row>
    <row r="90" spans="4:8">
      <c r="D90" s="98"/>
      <c r="E90" s="98"/>
      <c r="F90" s="98"/>
      <c r="G90" s="98"/>
      <c r="H90" s="98"/>
    </row>
    <row r="91" spans="4:8">
      <c r="D91" s="98"/>
      <c r="E91" s="98"/>
      <c r="F91" s="98"/>
      <c r="G91" s="98"/>
      <c r="H91" s="98"/>
    </row>
    <row r="92" spans="4:8">
      <c r="D92" s="98"/>
      <c r="E92" s="98"/>
      <c r="F92" s="98"/>
      <c r="G92" s="98"/>
      <c r="H92" s="98"/>
    </row>
    <row r="93" spans="4:8">
      <c r="D93" s="98"/>
      <c r="E93" s="98"/>
      <c r="F93" s="98"/>
      <c r="G93" s="98"/>
      <c r="H93" s="98"/>
    </row>
    <row r="94" spans="4:8">
      <c r="D94" s="98"/>
      <c r="E94" s="98"/>
      <c r="F94" s="98"/>
      <c r="G94" s="98"/>
      <c r="H94" s="98"/>
    </row>
    <row r="95" spans="4:8">
      <c r="D95" s="98"/>
      <c r="E95" s="98"/>
      <c r="F95" s="98"/>
      <c r="G95" s="98"/>
      <c r="H95" s="98"/>
    </row>
  </sheetData>
  <mergeCells count="23">
    <mergeCell ref="A66:C66"/>
    <mergeCell ref="A1:G1"/>
    <mergeCell ref="H1:I1"/>
    <mergeCell ref="A2:I2"/>
    <mergeCell ref="A3:G3"/>
    <mergeCell ref="A4:C4"/>
    <mergeCell ref="G4:I4"/>
    <mergeCell ref="A49:A56"/>
    <mergeCell ref="B49:B56"/>
    <mergeCell ref="A31:A33"/>
    <mergeCell ref="B31:B33"/>
    <mergeCell ref="A34:A48"/>
    <mergeCell ref="B34:B48"/>
    <mergeCell ref="A9:A13"/>
    <mergeCell ref="B9:B13"/>
    <mergeCell ref="B14:B17"/>
    <mergeCell ref="B61:B65"/>
    <mergeCell ref="A61:A65"/>
    <mergeCell ref="A14:A17"/>
    <mergeCell ref="B18:B26"/>
    <mergeCell ref="A18:A26"/>
    <mergeCell ref="B27:B30"/>
    <mergeCell ref="A27:A30"/>
  </mergeCells>
  <pageMargins left="0.7" right="0.45" top="0.5" bottom="0.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00000"/>
  </sheetPr>
  <dimension ref="A1:I61"/>
  <sheetViews>
    <sheetView workbookViewId="0">
      <pane xSplit="3" ySplit="6" topLeftCell="D49" activePane="bottomRight" state="frozen"/>
      <selection activeCell="G4" sqref="G4:I4"/>
      <selection pane="topRight" activeCell="G4" sqref="G4:I4"/>
      <selection pane="bottomLeft" activeCell="G4" sqref="G4:I4"/>
      <selection pane="bottomRight" activeCell="A50" sqref="A50:I52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284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 customHeight="1">
      <c r="A7" s="8">
        <v>1</v>
      </c>
      <c r="B7" s="27" t="s">
        <v>19</v>
      </c>
      <c r="C7" s="27" t="s">
        <v>285</v>
      </c>
      <c r="D7" s="173">
        <v>1</v>
      </c>
      <c r="E7" s="173">
        <v>0</v>
      </c>
      <c r="F7" s="173">
        <v>0</v>
      </c>
      <c r="G7" s="173">
        <f>D7-E7</f>
        <v>1</v>
      </c>
      <c r="H7" s="173">
        <v>0</v>
      </c>
      <c r="I7" s="8"/>
    </row>
    <row r="8" spans="1:9" ht="24" customHeight="1">
      <c r="A8" s="338">
        <v>2</v>
      </c>
      <c r="B8" s="372" t="s">
        <v>17</v>
      </c>
      <c r="C8" s="27" t="s">
        <v>287</v>
      </c>
      <c r="D8" s="173">
        <v>19</v>
      </c>
      <c r="E8" s="173">
        <v>1</v>
      </c>
      <c r="F8" s="173">
        <v>0</v>
      </c>
      <c r="G8" s="173">
        <f t="shared" ref="G8:G9" si="0">D8-E8</f>
        <v>18</v>
      </c>
      <c r="H8" s="173">
        <v>0</v>
      </c>
      <c r="I8" s="8"/>
    </row>
    <row r="9" spans="1:9" ht="24" customHeight="1">
      <c r="A9" s="339"/>
      <c r="B9" s="373"/>
      <c r="C9" s="27" t="s">
        <v>285</v>
      </c>
      <c r="D9" s="173">
        <v>3</v>
      </c>
      <c r="E9" s="173">
        <v>0</v>
      </c>
      <c r="F9" s="173">
        <v>0</v>
      </c>
      <c r="G9" s="173">
        <f t="shared" si="0"/>
        <v>3</v>
      </c>
      <c r="H9" s="173">
        <v>0</v>
      </c>
      <c r="I9" s="8"/>
    </row>
    <row r="10" spans="1:9" ht="24" customHeight="1">
      <c r="A10" s="340"/>
      <c r="B10" s="374"/>
      <c r="C10" s="41" t="s">
        <v>11</v>
      </c>
      <c r="D10" s="150">
        <f>SUM(D8:D9)</f>
        <v>22</v>
      </c>
      <c r="E10" s="150">
        <f t="shared" ref="E10:H10" si="1">SUM(E8:E9)</f>
        <v>1</v>
      </c>
      <c r="F10" s="150">
        <f t="shared" si="1"/>
        <v>0</v>
      </c>
      <c r="G10" s="150">
        <f t="shared" si="1"/>
        <v>21</v>
      </c>
      <c r="H10" s="150">
        <f t="shared" si="1"/>
        <v>0</v>
      </c>
      <c r="I10" s="8"/>
    </row>
    <row r="11" spans="1:9" ht="24" customHeight="1">
      <c r="A11" s="8">
        <v>3</v>
      </c>
      <c r="B11" s="27" t="s">
        <v>288</v>
      </c>
      <c r="C11" s="27" t="s">
        <v>921</v>
      </c>
      <c r="D11" s="173">
        <v>21</v>
      </c>
      <c r="E11" s="173">
        <v>2</v>
      </c>
      <c r="F11" s="173">
        <v>0</v>
      </c>
      <c r="G11" s="173">
        <f>D11-E11</f>
        <v>19</v>
      </c>
      <c r="H11" s="173">
        <v>0</v>
      </c>
      <c r="I11" s="8"/>
    </row>
    <row r="12" spans="1:9" ht="24" customHeight="1">
      <c r="A12" s="8">
        <v>4</v>
      </c>
      <c r="B12" s="27" t="s">
        <v>110</v>
      </c>
      <c r="C12" s="27" t="s">
        <v>285</v>
      </c>
      <c r="D12" s="173">
        <v>36</v>
      </c>
      <c r="E12" s="173">
        <v>24</v>
      </c>
      <c r="F12" s="173">
        <v>0</v>
      </c>
      <c r="G12" s="173">
        <f t="shared" ref="G12:G21" si="2">D12-E12</f>
        <v>12</v>
      </c>
      <c r="H12" s="173">
        <v>0</v>
      </c>
      <c r="I12" s="8"/>
    </row>
    <row r="13" spans="1:9" ht="24" customHeight="1">
      <c r="A13" s="338">
        <v>5</v>
      </c>
      <c r="B13" s="338" t="s">
        <v>24</v>
      </c>
      <c r="C13" s="27" t="s">
        <v>905</v>
      </c>
      <c r="D13" s="173">
        <v>2</v>
      </c>
      <c r="E13" s="173">
        <v>0</v>
      </c>
      <c r="F13" s="173">
        <v>0</v>
      </c>
      <c r="G13" s="173">
        <f t="shared" si="2"/>
        <v>2</v>
      </c>
      <c r="H13" s="173">
        <v>0</v>
      </c>
      <c r="I13" s="8"/>
    </row>
    <row r="14" spans="1:9" ht="24" customHeight="1">
      <c r="A14" s="339"/>
      <c r="B14" s="339"/>
      <c r="C14" s="27" t="s">
        <v>285</v>
      </c>
      <c r="D14" s="173">
        <v>2</v>
      </c>
      <c r="E14" s="173">
        <v>0</v>
      </c>
      <c r="F14" s="173">
        <v>0</v>
      </c>
      <c r="G14" s="173">
        <f t="shared" si="2"/>
        <v>2</v>
      </c>
      <c r="H14" s="173">
        <v>0</v>
      </c>
      <c r="I14" s="8"/>
    </row>
    <row r="15" spans="1:9" ht="24" customHeight="1">
      <c r="A15" s="339"/>
      <c r="B15" s="339"/>
      <c r="C15" s="27" t="s">
        <v>906</v>
      </c>
      <c r="D15" s="173">
        <v>1</v>
      </c>
      <c r="E15" s="173">
        <v>0</v>
      </c>
      <c r="F15" s="173">
        <v>0</v>
      </c>
      <c r="G15" s="173">
        <f t="shared" si="2"/>
        <v>1</v>
      </c>
      <c r="H15" s="173">
        <v>0</v>
      </c>
      <c r="I15" s="8"/>
    </row>
    <row r="16" spans="1:9" ht="24" customHeight="1">
      <c r="A16" s="339"/>
      <c r="B16" s="339"/>
      <c r="C16" s="27" t="s">
        <v>907</v>
      </c>
      <c r="D16" s="173">
        <v>2</v>
      </c>
      <c r="E16" s="173">
        <v>0</v>
      </c>
      <c r="F16" s="173">
        <v>0</v>
      </c>
      <c r="G16" s="173">
        <f t="shared" si="2"/>
        <v>2</v>
      </c>
      <c r="H16" s="173">
        <v>0</v>
      </c>
      <c r="I16" s="8"/>
    </row>
    <row r="17" spans="1:9" ht="24" customHeight="1">
      <c r="A17" s="339"/>
      <c r="B17" s="339"/>
      <c r="C17" s="27" t="s">
        <v>908</v>
      </c>
      <c r="D17" s="173">
        <v>1</v>
      </c>
      <c r="E17" s="173">
        <v>0</v>
      </c>
      <c r="F17" s="173">
        <v>0</v>
      </c>
      <c r="G17" s="173">
        <f t="shared" si="2"/>
        <v>1</v>
      </c>
      <c r="H17" s="173">
        <v>0</v>
      </c>
      <c r="I17" s="8"/>
    </row>
    <row r="18" spans="1:9" ht="24" customHeight="1">
      <c r="A18" s="339"/>
      <c r="B18" s="339"/>
      <c r="C18" s="27" t="s">
        <v>909</v>
      </c>
      <c r="D18" s="173">
        <v>2</v>
      </c>
      <c r="E18" s="173">
        <v>0</v>
      </c>
      <c r="F18" s="173">
        <v>0</v>
      </c>
      <c r="G18" s="173">
        <f t="shared" si="2"/>
        <v>2</v>
      </c>
      <c r="H18" s="173">
        <v>0</v>
      </c>
      <c r="I18" s="8"/>
    </row>
    <row r="19" spans="1:9" ht="24" customHeight="1">
      <c r="A19" s="339"/>
      <c r="B19" s="339"/>
      <c r="C19" s="27" t="s">
        <v>910</v>
      </c>
      <c r="D19" s="173">
        <v>1</v>
      </c>
      <c r="E19" s="173">
        <v>0</v>
      </c>
      <c r="F19" s="173">
        <v>0</v>
      </c>
      <c r="G19" s="173">
        <f t="shared" si="2"/>
        <v>1</v>
      </c>
      <c r="H19" s="173">
        <v>0</v>
      </c>
      <c r="I19" s="8"/>
    </row>
    <row r="20" spans="1:9" ht="24" customHeight="1">
      <c r="A20" s="339"/>
      <c r="B20" s="339"/>
      <c r="C20" s="27" t="s">
        <v>1421</v>
      </c>
      <c r="D20" s="173">
        <v>2</v>
      </c>
      <c r="E20" s="173">
        <v>0</v>
      </c>
      <c r="F20" s="173">
        <v>0</v>
      </c>
      <c r="G20" s="173">
        <f t="shared" si="2"/>
        <v>2</v>
      </c>
      <c r="H20" s="173">
        <v>0</v>
      </c>
      <c r="I20" s="8"/>
    </row>
    <row r="21" spans="1:9" ht="24" customHeight="1">
      <c r="A21" s="339"/>
      <c r="B21" s="339"/>
      <c r="C21" s="27" t="s">
        <v>287</v>
      </c>
      <c r="D21" s="173">
        <v>2</v>
      </c>
      <c r="E21" s="173">
        <v>0</v>
      </c>
      <c r="F21" s="173">
        <v>0</v>
      </c>
      <c r="G21" s="173">
        <f t="shared" si="2"/>
        <v>2</v>
      </c>
      <c r="H21" s="173">
        <v>0</v>
      </c>
      <c r="I21" s="8"/>
    </row>
    <row r="22" spans="1:9" ht="24" customHeight="1">
      <c r="A22" s="340"/>
      <c r="B22" s="340"/>
      <c r="C22" s="41" t="s">
        <v>11</v>
      </c>
      <c r="D22" s="150">
        <f>SUM(D13:D19)</f>
        <v>11</v>
      </c>
      <c r="E22" s="150">
        <f t="shared" ref="E22:H22" si="3">SUM(E13:E19)</f>
        <v>0</v>
      </c>
      <c r="F22" s="150">
        <f t="shared" si="3"/>
        <v>0</v>
      </c>
      <c r="G22" s="150">
        <f t="shared" si="3"/>
        <v>11</v>
      </c>
      <c r="H22" s="150">
        <f t="shared" si="3"/>
        <v>0</v>
      </c>
      <c r="I22" s="8"/>
    </row>
    <row r="23" spans="1:9" ht="24" customHeight="1">
      <c r="A23" s="338">
        <v>6</v>
      </c>
      <c r="B23" s="338" t="s">
        <v>18</v>
      </c>
      <c r="C23" s="27" t="s">
        <v>285</v>
      </c>
      <c r="D23" s="173">
        <v>2</v>
      </c>
      <c r="E23" s="173">
        <v>0</v>
      </c>
      <c r="F23" s="173">
        <v>0</v>
      </c>
      <c r="G23" s="173">
        <f>D23-E23</f>
        <v>2</v>
      </c>
      <c r="H23" s="173">
        <v>0</v>
      </c>
      <c r="I23" s="8"/>
    </row>
    <row r="24" spans="1:9" ht="24" customHeight="1">
      <c r="A24" s="339"/>
      <c r="B24" s="339"/>
      <c r="C24" s="27" t="s">
        <v>748</v>
      </c>
      <c r="D24" s="173">
        <v>7</v>
      </c>
      <c r="E24" s="173">
        <v>0</v>
      </c>
      <c r="F24" s="173">
        <v>0</v>
      </c>
      <c r="G24" s="173">
        <f t="shared" ref="G24:G30" si="4">D24-E24</f>
        <v>7</v>
      </c>
      <c r="H24" s="173">
        <v>0</v>
      </c>
      <c r="I24" s="8"/>
    </row>
    <row r="25" spans="1:9" ht="24" customHeight="1">
      <c r="A25" s="339"/>
      <c r="B25" s="339"/>
      <c r="C25" s="27" t="s">
        <v>1422</v>
      </c>
      <c r="D25" s="173">
        <v>2</v>
      </c>
      <c r="E25" s="173">
        <v>0</v>
      </c>
      <c r="F25" s="173">
        <v>0</v>
      </c>
      <c r="G25" s="173">
        <f t="shared" si="4"/>
        <v>2</v>
      </c>
      <c r="H25" s="173">
        <v>0</v>
      </c>
      <c r="I25" s="8"/>
    </row>
    <row r="26" spans="1:9" ht="24" customHeight="1">
      <c r="A26" s="339"/>
      <c r="B26" s="339"/>
      <c r="C26" s="27" t="s">
        <v>81</v>
      </c>
      <c r="D26" s="173">
        <v>1</v>
      </c>
      <c r="E26" s="173">
        <v>0</v>
      </c>
      <c r="F26" s="173">
        <v>0</v>
      </c>
      <c r="G26" s="173">
        <f t="shared" si="4"/>
        <v>1</v>
      </c>
      <c r="H26" s="173">
        <v>0</v>
      </c>
      <c r="I26" s="8"/>
    </row>
    <row r="27" spans="1:9" ht="24" customHeight="1">
      <c r="A27" s="339"/>
      <c r="B27" s="339"/>
      <c r="C27" s="27" t="s">
        <v>908</v>
      </c>
      <c r="D27" s="173">
        <v>4</v>
      </c>
      <c r="E27" s="173">
        <v>1</v>
      </c>
      <c r="F27" s="173">
        <v>0</v>
      </c>
      <c r="G27" s="173">
        <f t="shared" si="4"/>
        <v>3</v>
      </c>
      <c r="H27" s="173">
        <v>0</v>
      </c>
      <c r="I27" s="8"/>
    </row>
    <row r="28" spans="1:9" ht="24" customHeight="1">
      <c r="A28" s="339"/>
      <c r="B28" s="339"/>
      <c r="C28" s="27" t="s">
        <v>906</v>
      </c>
      <c r="D28" s="173">
        <v>1</v>
      </c>
      <c r="E28" s="173">
        <v>1</v>
      </c>
      <c r="F28" s="173">
        <v>0</v>
      </c>
      <c r="G28" s="173">
        <f t="shared" si="4"/>
        <v>0</v>
      </c>
      <c r="H28" s="173">
        <v>0</v>
      </c>
      <c r="I28" s="8"/>
    </row>
    <row r="29" spans="1:9" ht="24" customHeight="1">
      <c r="A29" s="339"/>
      <c r="B29" s="339"/>
      <c r="C29" s="27" t="s">
        <v>909</v>
      </c>
      <c r="D29" s="173">
        <v>3</v>
      </c>
      <c r="E29" s="173">
        <v>0</v>
      </c>
      <c r="F29" s="173">
        <v>0</v>
      </c>
      <c r="G29" s="173">
        <f t="shared" si="4"/>
        <v>3</v>
      </c>
      <c r="H29" s="173">
        <v>0</v>
      </c>
      <c r="I29" s="8"/>
    </row>
    <row r="30" spans="1:9" ht="24" customHeight="1">
      <c r="A30" s="339"/>
      <c r="B30" s="339"/>
      <c r="C30" s="27" t="s">
        <v>911</v>
      </c>
      <c r="D30" s="173">
        <v>1</v>
      </c>
      <c r="E30" s="173">
        <v>0</v>
      </c>
      <c r="F30" s="173">
        <v>0</v>
      </c>
      <c r="G30" s="173">
        <f t="shared" si="4"/>
        <v>1</v>
      </c>
      <c r="H30" s="173">
        <v>0</v>
      </c>
      <c r="I30" s="8"/>
    </row>
    <row r="31" spans="1:9" ht="24" customHeight="1">
      <c r="A31" s="340"/>
      <c r="B31" s="340"/>
      <c r="C31" s="41" t="s">
        <v>11</v>
      </c>
      <c r="D31" s="150">
        <f>SUM(D23:D30)</f>
        <v>21</v>
      </c>
      <c r="E31" s="150">
        <f t="shared" ref="E31:H31" si="5">SUM(E23:E30)</f>
        <v>2</v>
      </c>
      <c r="F31" s="150">
        <f t="shared" si="5"/>
        <v>0</v>
      </c>
      <c r="G31" s="150">
        <f t="shared" si="5"/>
        <v>19</v>
      </c>
      <c r="H31" s="150">
        <f t="shared" si="5"/>
        <v>0</v>
      </c>
      <c r="I31" s="8"/>
    </row>
    <row r="32" spans="1:9" ht="24.95" customHeight="1">
      <c r="A32" s="328">
        <v>7</v>
      </c>
      <c r="B32" s="328" t="s">
        <v>16</v>
      </c>
      <c r="C32" s="168" t="s">
        <v>290</v>
      </c>
      <c r="D32" s="174">
        <v>21</v>
      </c>
      <c r="E32" s="174">
        <v>0</v>
      </c>
      <c r="F32" s="174">
        <v>0</v>
      </c>
      <c r="G32" s="174">
        <f>D32-E32</f>
        <v>21</v>
      </c>
      <c r="H32" s="174">
        <v>0</v>
      </c>
      <c r="I32" s="5"/>
    </row>
    <row r="33" spans="1:9" ht="24.95" customHeight="1">
      <c r="A33" s="328"/>
      <c r="B33" s="328"/>
      <c r="C33" s="201" t="s">
        <v>912</v>
      </c>
      <c r="D33" s="174">
        <v>4</v>
      </c>
      <c r="E33" s="174">
        <v>0</v>
      </c>
      <c r="F33" s="174">
        <v>0</v>
      </c>
      <c r="G33" s="174">
        <f t="shared" ref="G33:G47" si="6">D33-E33</f>
        <v>4</v>
      </c>
      <c r="H33" s="174">
        <v>0</v>
      </c>
      <c r="I33" s="167"/>
    </row>
    <row r="34" spans="1:9" ht="24.95" customHeight="1">
      <c r="A34" s="328"/>
      <c r="B34" s="328"/>
      <c r="C34" s="19" t="s">
        <v>289</v>
      </c>
      <c r="D34" s="174">
        <v>2</v>
      </c>
      <c r="E34" s="174">
        <v>0</v>
      </c>
      <c r="F34" s="174">
        <v>0</v>
      </c>
      <c r="G34" s="174">
        <f t="shared" si="6"/>
        <v>2</v>
      </c>
      <c r="H34" s="174">
        <v>0</v>
      </c>
      <c r="I34" s="5"/>
    </row>
    <row r="35" spans="1:9" ht="24.95" customHeight="1">
      <c r="A35" s="328"/>
      <c r="B35" s="328"/>
      <c r="C35" s="201" t="s">
        <v>913</v>
      </c>
      <c r="D35" s="174">
        <v>6</v>
      </c>
      <c r="E35" s="174">
        <v>0</v>
      </c>
      <c r="F35" s="174">
        <v>0</v>
      </c>
      <c r="G35" s="174">
        <f t="shared" si="6"/>
        <v>6</v>
      </c>
      <c r="H35" s="174">
        <v>0</v>
      </c>
      <c r="I35" s="202"/>
    </row>
    <row r="36" spans="1:9" ht="24.95" customHeight="1">
      <c r="A36" s="328"/>
      <c r="B36" s="328"/>
      <c r="C36" s="201" t="s">
        <v>914</v>
      </c>
      <c r="D36" s="174">
        <v>11</v>
      </c>
      <c r="E36" s="174">
        <v>0</v>
      </c>
      <c r="F36" s="174">
        <v>0</v>
      </c>
      <c r="G36" s="174">
        <f t="shared" si="6"/>
        <v>11</v>
      </c>
      <c r="H36" s="174">
        <v>0</v>
      </c>
      <c r="I36" s="202"/>
    </row>
    <row r="37" spans="1:9" ht="24.95" customHeight="1">
      <c r="A37" s="328"/>
      <c r="B37" s="328"/>
      <c r="C37" s="201" t="s">
        <v>915</v>
      </c>
      <c r="D37" s="174">
        <v>7</v>
      </c>
      <c r="E37" s="174">
        <v>0</v>
      </c>
      <c r="F37" s="174">
        <v>0</v>
      </c>
      <c r="G37" s="174">
        <f t="shared" si="6"/>
        <v>7</v>
      </c>
      <c r="H37" s="174">
        <v>0</v>
      </c>
      <c r="I37" s="202"/>
    </row>
    <row r="38" spans="1:9" ht="24.95" customHeight="1">
      <c r="A38" s="328"/>
      <c r="B38" s="328"/>
      <c r="C38" s="201" t="s">
        <v>916</v>
      </c>
      <c r="D38" s="174">
        <v>8</v>
      </c>
      <c r="E38" s="174">
        <v>0</v>
      </c>
      <c r="F38" s="174">
        <v>0</v>
      </c>
      <c r="G38" s="174">
        <f t="shared" si="6"/>
        <v>8</v>
      </c>
      <c r="H38" s="174">
        <v>0</v>
      </c>
      <c r="I38" s="202"/>
    </row>
    <row r="39" spans="1:9" ht="24.95" customHeight="1">
      <c r="A39" s="328"/>
      <c r="B39" s="328"/>
      <c r="C39" s="201" t="s">
        <v>917</v>
      </c>
      <c r="D39" s="174">
        <v>3</v>
      </c>
      <c r="E39" s="174">
        <v>0</v>
      </c>
      <c r="F39" s="174">
        <v>0</v>
      </c>
      <c r="G39" s="174">
        <f t="shared" si="6"/>
        <v>3</v>
      </c>
      <c r="H39" s="174">
        <v>0</v>
      </c>
      <c r="I39" s="202"/>
    </row>
    <row r="40" spans="1:9" ht="24.95" customHeight="1">
      <c r="A40" s="328"/>
      <c r="B40" s="328"/>
      <c r="C40" s="201" t="s">
        <v>918</v>
      </c>
      <c r="D40" s="174">
        <v>11</v>
      </c>
      <c r="E40" s="174">
        <v>0</v>
      </c>
      <c r="F40" s="174">
        <v>0</v>
      </c>
      <c r="G40" s="174">
        <f t="shared" si="6"/>
        <v>11</v>
      </c>
      <c r="H40" s="174">
        <v>0</v>
      </c>
      <c r="I40" s="202"/>
    </row>
    <row r="41" spans="1:9" ht="24.95" customHeight="1">
      <c r="A41" s="328"/>
      <c r="B41" s="328"/>
      <c r="C41" s="201" t="s">
        <v>908</v>
      </c>
      <c r="D41" s="174">
        <v>4</v>
      </c>
      <c r="E41" s="174">
        <v>0</v>
      </c>
      <c r="F41" s="174">
        <v>0</v>
      </c>
      <c r="G41" s="174">
        <f t="shared" si="6"/>
        <v>4</v>
      </c>
      <c r="H41" s="174">
        <v>0</v>
      </c>
      <c r="I41" s="202"/>
    </row>
    <row r="42" spans="1:9" ht="24.95" customHeight="1">
      <c r="A42" s="328"/>
      <c r="B42" s="328"/>
      <c r="C42" s="201" t="s">
        <v>906</v>
      </c>
      <c r="D42" s="174">
        <v>2</v>
      </c>
      <c r="E42" s="174">
        <v>0</v>
      </c>
      <c r="F42" s="174">
        <v>0</v>
      </c>
      <c r="G42" s="174">
        <f t="shared" si="6"/>
        <v>2</v>
      </c>
      <c r="H42" s="174">
        <v>0</v>
      </c>
      <c r="I42" s="202"/>
    </row>
    <row r="43" spans="1:9" ht="24.95" customHeight="1">
      <c r="A43" s="328"/>
      <c r="B43" s="328"/>
      <c r="C43" s="201" t="s">
        <v>525</v>
      </c>
      <c r="D43" s="174">
        <v>2</v>
      </c>
      <c r="E43" s="174">
        <v>0</v>
      </c>
      <c r="F43" s="174">
        <v>0</v>
      </c>
      <c r="G43" s="174">
        <f t="shared" si="6"/>
        <v>2</v>
      </c>
      <c r="H43" s="174">
        <v>0</v>
      </c>
      <c r="I43" s="202"/>
    </row>
    <row r="44" spans="1:9" ht="24.95" customHeight="1">
      <c r="A44" s="328"/>
      <c r="B44" s="328"/>
      <c r="C44" s="201" t="s">
        <v>919</v>
      </c>
      <c r="D44" s="174">
        <v>6</v>
      </c>
      <c r="E44" s="174">
        <v>0</v>
      </c>
      <c r="F44" s="174">
        <v>0</v>
      </c>
      <c r="G44" s="174">
        <f t="shared" si="6"/>
        <v>6</v>
      </c>
      <c r="H44" s="174">
        <v>0</v>
      </c>
      <c r="I44" s="202"/>
    </row>
    <row r="45" spans="1:9" ht="24.95" customHeight="1">
      <c r="A45" s="328"/>
      <c r="B45" s="328"/>
      <c r="C45" s="201" t="s">
        <v>909</v>
      </c>
      <c r="D45" s="174">
        <v>2</v>
      </c>
      <c r="E45" s="174">
        <v>0</v>
      </c>
      <c r="F45" s="174">
        <v>0</v>
      </c>
      <c r="G45" s="174">
        <f t="shared" si="6"/>
        <v>2</v>
      </c>
      <c r="H45" s="174">
        <v>0</v>
      </c>
      <c r="I45" s="202"/>
    </row>
    <row r="46" spans="1:9" ht="24.95" customHeight="1">
      <c r="A46" s="328"/>
      <c r="B46" s="328"/>
      <c r="C46" s="201" t="s">
        <v>920</v>
      </c>
      <c r="D46" s="174">
        <v>1</v>
      </c>
      <c r="E46" s="174">
        <v>0</v>
      </c>
      <c r="F46" s="174">
        <v>0</v>
      </c>
      <c r="G46" s="174">
        <f t="shared" si="6"/>
        <v>1</v>
      </c>
      <c r="H46" s="174">
        <v>0</v>
      </c>
      <c r="I46" s="202"/>
    </row>
    <row r="47" spans="1:9" ht="24.95" customHeight="1">
      <c r="A47" s="328"/>
      <c r="B47" s="328"/>
      <c r="C47" s="201" t="s">
        <v>921</v>
      </c>
      <c r="D47" s="174">
        <v>1</v>
      </c>
      <c r="E47" s="174">
        <v>0</v>
      </c>
      <c r="F47" s="174">
        <v>0</v>
      </c>
      <c r="G47" s="174">
        <f t="shared" si="6"/>
        <v>1</v>
      </c>
      <c r="H47" s="174">
        <v>0</v>
      </c>
      <c r="I47" s="202"/>
    </row>
    <row r="48" spans="1:9" ht="24.95" customHeight="1">
      <c r="A48" s="328"/>
      <c r="B48" s="328"/>
      <c r="C48" s="13" t="s">
        <v>11</v>
      </c>
      <c r="D48" s="175">
        <f>SUM(D32:D47)</f>
        <v>91</v>
      </c>
      <c r="E48" s="175">
        <f t="shared" ref="E48:H48" si="7">SUM(E32:E47)</f>
        <v>0</v>
      </c>
      <c r="F48" s="175">
        <f t="shared" si="7"/>
        <v>0</v>
      </c>
      <c r="G48" s="175">
        <f t="shared" si="7"/>
        <v>91</v>
      </c>
      <c r="H48" s="175">
        <f t="shared" si="7"/>
        <v>0</v>
      </c>
      <c r="I48" s="9"/>
    </row>
    <row r="49" spans="1:9" ht="24.95" customHeight="1">
      <c r="A49" s="163">
        <v>8</v>
      </c>
      <c r="B49" s="198" t="s">
        <v>20</v>
      </c>
      <c r="C49" s="168" t="s">
        <v>285</v>
      </c>
      <c r="D49" s="174">
        <v>1</v>
      </c>
      <c r="E49" s="174">
        <v>0</v>
      </c>
      <c r="F49" s="174">
        <v>0</v>
      </c>
      <c r="G49" s="174">
        <f>D49-E49</f>
        <v>1</v>
      </c>
      <c r="H49" s="174">
        <v>0</v>
      </c>
      <c r="I49" s="9"/>
    </row>
    <row r="50" spans="1:9" ht="24.95" customHeight="1">
      <c r="A50" s="324">
        <v>9</v>
      </c>
      <c r="B50" s="324" t="s">
        <v>45</v>
      </c>
      <c r="C50" s="201" t="s">
        <v>287</v>
      </c>
      <c r="D50" s="174">
        <v>4</v>
      </c>
      <c r="E50" s="174">
        <v>0</v>
      </c>
      <c r="F50" s="174">
        <v>0</v>
      </c>
      <c r="G50" s="174">
        <f>D50-E50</f>
        <v>4</v>
      </c>
      <c r="H50" s="174">
        <v>0</v>
      </c>
      <c r="I50" s="9"/>
    </row>
    <row r="51" spans="1:9" ht="24.95" customHeight="1">
      <c r="A51" s="325"/>
      <c r="B51" s="325"/>
      <c r="C51" s="301" t="s">
        <v>906</v>
      </c>
      <c r="D51" s="174">
        <v>1</v>
      </c>
      <c r="E51" s="174">
        <v>0</v>
      </c>
      <c r="F51" s="174">
        <v>0</v>
      </c>
      <c r="G51" s="174">
        <f>D51-E51</f>
        <v>1</v>
      </c>
      <c r="H51" s="174">
        <v>0</v>
      </c>
      <c r="I51" s="9"/>
    </row>
    <row r="52" spans="1:9" ht="24.95" customHeight="1">
      <c r="A52" s="326"/>
      <c r="B52" s="326"/>
      <c r="C52" s="13" t="s">
        <v>11</v>
      </c>
      <c r="D52" s="175">
        <f>SUM(D50:D51)</f>
        <v>5</v>
      </c>
      <c r="E52" s="175">
        <f t="shared" ref="E52:H52" si="8">SUM(E50:E51)</f>
        <v>0</v>
      </c>
      <c r="F52" s="175">
        <f t="shared" si="8"/>
        <v>0</v>
      </c>
      <c r="G52" s="175">
        <f t="shared" si="8"/>
        <v>5</v>
      </c>
      <c r="H52" s="175">
        <f t="shared" si="8"/>
        <v>0</v>
      </c>
      <c r="I52" s="9"/>
    </row>
    <row r="53" spans="1:9" ht="24" customHeight="1">
      <c r="A53" s="327" t="s">
        <v>743</v>
      </c>
      <c r="B53" s="327"/>
      <c r="C53" s="327"/>
      <c r="D53" s="150">
        <f>D7+D10+D11+D12+D22+D31+D48+D49+D50+D52</f>
        <v>213</v>
      </c>
      <c r="E53" s="150">
        <f t="shared" ref="E53:H53" si="9">E7+E10+E11+E12+E22+E31+E48+E49+E50+E52</f>
        <v>29</v>
      </c>
      <c r="F53" s="150">
        <f t="shared" si="9"/>
        <v>0</v>
      </c>
      <c r="G53" s="150">
        <f t="shared" si="9"/>
        <v>184</v>
      </c>
      <c r="H53" s="150">
        <f t="shared" si="9"/>
        <v>0</v>
      </c>
      <c r="I53" s="150"/>
    </row>
    <row r="54" spans="1:9">
      <c r="F54" s="155"/>
    </row>
    <row r="56" spans="1:9">
      <c r="E56" s="155"/>
    </row>
    <row r="58" spans="1:9">
      <c r="D58" s="156"/>
    </row>
    <row r="61" spans="1:9">
      <c r="D61" s="155"/>
    </row>
  </sheetData>
  <mergeCells count="17">
    <mergeCell ref="B8:B10"/>
    <mergeCell ref="A8:A10"/>
    <mergeCell ref="H1:I1"/>
    <mergeCell ref="A2:I2"/>
    <mergeCell ref="A3:G3"/>
    <mergeCell ref="A4:C4"/>
    <mergeCell ref="G4:I4"/>
    <mergeCell ref="A1:G1"/>
    <mergeCell ref="B13:B22"/>
    <mergeCell ref="B50:B52"/>
    <mergeCell ref="A50:A52"/>
    <mergeCell ref="A13:A22"/>
    <mergeCell ref="A53:C53"/>
    <mergeCell ref="A32:A48"/>
    <mergeCell ref="B32:B48"/>
    <mergeCell ref="A23:A31"/>
    <mergeCell ref="B23:B31"/>
  </mergeCells>
  <pageMargins left="0.7" right="0.45" top="0.5" bottom="0.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C00000"/>
  </sheetPr>
  <dimension ref="A1:K144"/>
  <sheetViews>
    <sheetView workbookViewId="0">
      <pane xSplit="3" ySplit="6" topLeftCell="D83" activePane="bottomRight" state="frozen"/>
      <selection activeCell="G4" sqref="G4:I4"/>
      <selection pane="topRight" activeCell="G4" sqref="G4:I4"/>
      <selection pane="bottomLeft" activeCell="G4" sqref="G4:I4"/>
      <selection pane="bottomRight" activeCell="A88" sqref="A88:I91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291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7.25" customHeight="1">
      <c r="A7" s="338">
        <v>1</v>
      </c>
      <c r="B7" s="338" t="s">
        <v>144</v>
      </c>
      <c r="C7" s="8" t="s">
        <v>507</v>
      </c>
      <c r="D7" s="26">
        <v>12</v>
      </c>
      <c r="E7" s="26">
        <v>10</v>
      </c>
      <c r="F7" s="26">
        <v>10</v>
      </c>
      <c r="G7" s="26">
        <f>D7-E7</f>
        <v>2</v>
      </c>
      <c r="H7" s="26">
        <v>265000</v>
      </c>
      <c r="I7" s="8"/>
    </row>
    <row r="8" spans="1:9" ht="17.25" customHeight="1">
      <c r="A8" s="339"/>
      <c r="B8" s="339"/>
      <c r="C8" s="8" t="s">
        <v>508</v>
      </c>
      <c r="D8" s="26">
        <v>27</v>
      </c>
      <c r="E8" s="26">
        <v>15</v>
      </c>
      <c r="F8" s="26">
        <v>14</v>
      </c>
      <c r="G8" s="26">
        <f t="shared" ref="G8:G58" si="0">D8-E8</f>
        <v>12</v>
      </c>
      <c r="H8" s="26">
        <v>604783</v>
      </c>
      <c r="I8" s="8"/>
    </row>
    <row r="9" spans="1:9" ht="17.25" customHeight="1">
      <c r="A9" s="339"/>
      <c r="B9" s="339"/>
      <c r="C9" s="8" t="s">
        <v>509</v>
      </c>
      <c r="D9" s="26">
        <v>20</v>
      </c>
      <c r="E9" s="26">
        <v>11</v>
      </c>
      <c r="F9" s="26">
        <v>10</v>
      </c>
      <c r="G9" s="26">
        <f t="shared" si="0"/>
        <v>9</v>
      </c>
      <c r="H9" s="26">
        <v>534490</v>
      </c>
      <c r="I9" s="8"/>
    </row>
    <row r="10" spans="1:9" ht="17.25" customHeight="1">
      <c r="A10" s="339"/>
      <c r="B10" s="339"/>
      <c r="C10" s="8" t="s">
        <v>858</v>
      </c>
      <c r="D10" s="26">
        <v>11</v>
      </c>
      <c r="E10" s="26">
        <v>11</v>
      </c>
      <c r="F10" s="26">
        <v>11</v>
      </c>
      <c r="G10" s="26">
        <f t="shared" si="0"/>
        <v>0</v>
      </c>
      <c r="H10" s="26">
        <v>0</v>
      </c>
      <c r="I10" s="8"/>
    </row>
    <row r="11" spans="1:9" ht="17.25" customHeight="1">
      <c r="A11" s="339"/>
      <c r="B11" s="339"/>
      <c r="C11" s="8" t="s">
        <v>859</v>
      </c>
      <c r="D11" s="26">
        <v>9</v>
      </c>
      <c r="E11" s="26">
        <v>8</v>
      </c>
      <c r="F11" s="26">
        <v>7</v>
      </c>
      <c r="G11" s="26">
        <f t="shared" si="0"/>
        <v>1</v>
      </c>
      <c r="H11" s="26">
        <v>404000</v>
      </c>
      <c r="I11" s="8"/>
    </row>
    <row r="12" spans="1:9" ht="17.25" customHeight="1">
      <c r="A12" s="339"/>
      <c r="B12" s="339"/>
      <c r="C12" s="8" t="s">
        <v>860</v>
      </c>
      <c r="D12" s="26">
        <v>2</v>
      </c>
      <c r="E12" s="26">
        <v>1</v>
      </c>
      <c r="F12" s="26">
        <v>1</v>
      </c>
      <c r="G12" s="26">
        <f t="shared" si="0"/>
        <v>1</v>
      </c>
      <c r="H12" s="26">
        <v>35330</v>
      </c>
      <c r="I12" s="8"/>
    </row>
    <row r="13" spans="1:9" ht="17.25" customHeight="1">
      <c r="A13" s="339"/>
      <c r="B13" s="339"/>
      <c r="C13" s="8" t="s">
        <v>861</v>
      </c>
      <c r="D13" s="26">
        <v>3</v>
      </c>
      <c r="E13" s="26">
        <v>0</v>
      </c>
      <c r="F13" s="26">
        <v>0</v>
      </c>
      <c r="G13" s="26">
        <f t="shared" si="0"/>
        <v>3</v>
      </c>
      <c r="H13" s="26">
        <v>0</v>
      </c>
      <c r="I13" s="8"/>
    </row>
    <row r="14" spans="1:9" ht="17.25" customHeight="1">
      <c r="A14" s="339"/>
      <c r="B14" s="339"/>
      <c r="C14" s="8" t="s">
        <v>862</v>
      </c>
      <c r="D14" s="26">
        <v>1</v>
      </c>
      <c r="E14" s="26">
        <v>0</v>
      </c>
      <c r="F14" s="26">
        <v>0</v>
      </c>
      <c r="G14" s="26">
        <f t="shared" si="0"/>
        <v>1</v>
      </c>
      <c r="H14" s="26">
        <v>0</v>
      </c>
      <c r="I14" s="8"/>
    </row>
    <row r="15" spans="1:9" ht="17.25" customHeight="1">
      <c r="A15" s="339"/>
      <c r="B15" s="339"/>
      <c r="C15" s="8" t="s">
        <v>1683</v>
      </c>
      <c r="D15" s="26">
        <v>1</v>
      </c>
      <c r="E15" s="26">
        <v>1</v>
      </c>
      <c r="F15" s="26">
        <v>1</v>
      </c>
      <c r="G15" s="26">
        <f t="shared" si="0"/>
        <v>0</v>
      </c>
      <c r="H15" s="26">
        <v>26500</v>
      </c>
      <c r="I15" s="8"/>
    </row>
    <row r="16" spans="1:9" ht="17.25" customHeight="1">
      <c r="A16" s="339"/>
      <c r="B16" s="339"/>
      <c r="C16" s="8" t="s">
        <v>863</v>
      </c>
      <c r="D16" s="26">
        <v>3</v>
      </c>
      <c r="E16" s="26">
        <v>2</v>
      </c>
      <c r="F16" s="26">
        <v>2</v>
      </c>
      <c r="G16" s="26">
        <f t="shared" si="0"/>
        <v>1</v>
      </c>
      <c r="H16" s="26">
        <v>53000</v>
      </c>
      <c r="I16" s="8"/>
    </row>
    <row r="17" spans="1:9" ht="17.25" customHeight="1">
      <c r="A17" s="339"/>
      <c r="B17" s="339"/>
      <c r="C17" s="8" t="s">
        <v>864</v>
      </c>
      <c r="D17" s="26">
        <v>10</v>
      </c>
      <c r="E17" s="26">
        <v>10</v>
      </c>
      <c r="F17" s="26">
        <v>10</v>
      </c>
      <c r="G17" s="26">
        <f t="shared" si="0"/>
        <v>0</v>
      </c>
      <c r="H17" s="26">
        <v>265000</v>
      </c>
      <c r="I17" s="8"/>
    </row>
    <row r="18" spans="1:9" ht="17.25" customHeight="1">
      <c r="A18" s="339"/>
      <c r="B18" s="339"/>
      <c r="C18" s="8" t="s">
        <v>510</v>
      </c>
      <c r="D18" s="26">
        <v>2</v>
      </c>
      <c r="E18" s="26">
        <v>2</v>
      </c>
      <c r="F18" s="26">
        <v>2</v>
      </c>
      <c r="G18" s="26">
        <f t="shared" si="0"/>
        <v>0</v>
      </c>
      <c r="H18" s="26">
        <v>0</v>
      </c>
      <c r="I18" s="8"/>
    </row>
    <row r="19" spans="1:9" ht="17.25" customHeight="1">
      <c r="A19" s="339"/>
      <c r="B19" s="339"/>
      <c r="C19" s="8" t="s">
        <v>511</v>
      </c>
      <c r="D19" s="26">
        <v>16</v>
      </c>
      <c r="E19" s="26">
        <v>0</v>
      </c>
      <c r="F19" s="26">
        <v>0</v>
      </c>
      <c r="G19" s="26">
        <f t="shared" si="0"/>
        <v>16</v>
      </c>
      <c r="H19" s="26">
        <v>0</v>
      </c>
      <c r="I19" s="8"/>
    </row>
    <row r="20" spans="1:9" ht="17.25" customHeight="1">
      <c r="A20" s="339"/>
      <c r="B20" s="339"/>
      <c r="C20" s="8" t="s">
        <v>292</v>
      </c>
      <c r="D20" s="26">
        <v>16</v>
      </c>
      <c r="E20" s="26">
        <v>13</v>
      </c>
      <c r="F20" s="26">
        <v>13</v>
      </c>
      <c r="G20" s="26">
        <f t="shared" si="0"/>
        <v>3</v>
      </c>
      <c r="H20" s="26">
        <v>0</v>
      </c>
      <c r="I20" s="8"/>
    </row>
    <row r="21" spans="1:9" ht="17.25" customHeight="1">
      <c r="A21" s="339"/>
      <c r="B21" s="339"/>
      <c r="C21" s="8" t="s">
        <v>708</v>
      </c>
      <c r="D21" s="26">
        <v>4</v>
      </c>
      <c r="E21" s="26">
        <v>1</v>
      </c>
      <c r="F21" s="26">
        <v>1</v>
      </c>
      <c r="G21" s="26">
        <f t="shared" si="0"/>
        <v>3</v>
      </c>
      <c r="H21" s="26">
        <v>26500</v>
      </c>
      <c r="I21" s="8"/>
    </row>
    <row r="22" spans="1:9" ht="17.25" customHeight="1">
      <c r="A22" s="339"/>
      <c r="B22" s="339"/>
      <c r="C22" s="8" t="s">
        <v>512</v>
      </c>
      <c r="D22" s="26">
        <v>2</v>
      </c>
      <c r="E22" s="26">
        <v>1</v>
      </c>
      <c r="F22" s="26">
        <v>1</v>
      </c>
      <c r="G22" s="26">
        <f t="shared" si="0"/>
        <v>1</v>
      </c>
      <c r="H22" s="26">
        <v>0</v>
      </c>
      <c r="I22" s="8"/>
    </row>
    <row r="23" spans="1:9" ht="17.25" customHeight="1">
      <c r="A23" s="339"/>
      <c r="B23" s="339"/>
      <c r="C23" s="8" t="s">
        <v>865</v>
      </c>
      <c r="D23" s="26">
        <v>1</v>
      </c>
      <c r="E23" s="26">
        <v>0</v>
      </c>
      <c r="F23" s="26">
        <v>0</v>
      </c>
      <c r="G23" s="26">
        <f t="shared" si="0"/>
        <v>1</v>
      </c>
      <c r="H23" s="26">
        <v>0</v>
      </c>
      <c r="I23" s="8"/>
    </row>
    <row r="24" spans="1:9" ht="17.25" customHeight="1">
      <c r="A24" s="339"/>
      <c r="B24" s="339"/>
      <c r="C24" s="8" t="s">
        <v>293</v>
      </c>
      <c r="D24" s="26">
        <v>16</v>
      </c>
      <c r="E24" s="26">
        <v>11</v>
      </c>
      <c r="F24" s="26">
        <v>10</v>
      </c>
      <c r="G24" s="26">
        <f t="shared" si="0"/>
        <v>5</v>
      </c>
      <c r="H24" s="26">
        <v>0</v>
      </c>
      <c r="I24" s="8"/>
    </row>
    <row r="25" spans="1:9" ht="17.25" customHeight="1">
      <c r="A25" s="339"/>
      <c r="B25" s="339"/>
      <c r="C25" s="8" t="s">
        <v>507</v>
      </c>
      <c r="D25" s="26">
        <v>1</v>
      </c>
      <c r="E25" s="26">
        <v>1</v>
      </c>
      <c r="F25" s="26">
        <v>1</v>
      </c>
      <c r="G25" s="26">
        <f t="shared" si="0"/>
        <v>0</v>
      </c>
      <c r="H25" s="26">
        <v>35330</v>
      </c>
      <c r="I25" s="8"/>
    </row>
    <row r="26" spans="1:9" ht="17.25" customHeight="1">
      <c r="A26" s="339"/>
      <c r="B26" s="339"/>
      <c r="C26" s="8" t="s">
        <v>866</v>
      </c>
      <c r="D26" s="26">
        <v>4</v>
      </c>
      <c r="E26" s="26">
        <v>0</v>
      </c>
      <c r="F26" s="26">
        <v>0</v>
      </c>
      <c r="G26" s="26">
        <f t="shared" si="0"/>
        <v>4</v>
      </c>
      <c r="H26" s="26">
        <v>0</v>
      </c>
      <c r="I26" s="8"/>
    </row>
    <row r="27" spans="1:9" ht="17.25" customHeight="1">
      <c r="A27" s="339"/>
      <c r="B27" s="339"/>
      <c r="C27" s="8" t="s">
        <v>867</v>
      </c>
      <c r="D27" s="26">
        <v>4</v>
      </c>
      <c r="E27" s="26">
        <v>0</v>
      </c>
      <c r="F27" s="26">
        <v>0</v>
      </c>
      <c r="G27" s="26">
        <f t="shared" si="0"/>
        <v>4</v>
      </c>
      <c r="H27" s="26">
        <v>0</v>
      </c>
      <c r="I27" s="8"/>
    </row>
    <row r="28" spans="1:9" ht="17.25" customHeight="1">
      <c r="A28" s="339"/>
      <c r="B28" s="339"/>
      <c r="C28" s="8" t="s">
        <v>868</v>
      </c>
      <c r="D28" s="26">
        <v>2</v>
      </c>
      <c r="E28" s="26">
        <v>0</v>
      </c>
      <c r="F28" s="26">
        <v>0</v>
      </c>
      <c r="G28" s="26">
        <f t="shared" si="0"/>
        <v>2</v>
      </c>
      <c r="H28" s="26">
        <v>0</v>
      </c>
      <c r="I28" s="8"/>
    </row>
    <row r="29" spans="1:9" ht="17.25" customHeight="1">
      <c r="A29" s="339"/>
      <c r="B29" s="339"/>
      <c r="C29" s="8" t="s">
        <v>869</v>
      </c>
      <c r="D29" s="26">
        <v>2</v>
      </c>
      <c r="E29" s="26">
        <v>0</v>
      </c>
      <c r="F29" s="26">
        <v>0</v>
      </c>
      <c r="G29" s="26">
        <f t="shared" si="0"/>
        <v>2</v>
      </c>
      <c r="H29" s="26">
        <v>0</v>
      </c>
      <c r="I29" s="8"/>
    </row>
    <row r="30" spans="1:9" ht="17.25" customHeight="1">
      <c r="A30" s="339"/>
      <c r="B30" s="339"/>
      <c r="C30" s="8" t="s">
        <v>870</v>
      </c>
      <c r="D30" s="26">
        <v>1</v>
      </c>
      <c r="E30" s="26">
        <v>0</v>
      </c>
      <c r="F30" s="26">
        <v>0</v>
      </c>
      <c r="G30" s="26">
        <f t="shared" si="0"/>
        <v>1</v>
      </c>
      <c r="H30" s="26">
        <v>0</v>
      </c>
      <c r="I30" s="8"/>
    </row>
    <row r="31" spans="1:9" ht="17.25" customHeight="1">
      <c r="A31" s="339"/>
      <c r="B31" s="339"/>
      <c r="C31" s="8" t="s">
        <v>630</v>
      </c>
      <c r="D31" s="26">
        <v>10</v>
      </c>
      <c r="E31" s="26">
        <v>0</v>
      </c>
      <c r="F31" s="26">
        <v>0</v>
      </c>
      <c r="G31" s="26">
        <f t="shared" si="0"/>
        <v>10</v>
      </c>
      <c r="H31" s="26">
        <v>0</v>
      </c>
      <c r="I31" s="8"/>
    </row>
    <row r="32" spans="1:9" ht="17.25" customHeight="1">
      <c r="A32" s="339"/>
      <c r="B32" s="339"/>
      <c r="C32" s="8" t="s">
        <v>710</v>
      </c>
      <c r="D32" s="26">
        <v>1</v>
      </c>
      <c r="E32" s="26">
        <v>0</v>
      </c>
      <c r="F32" s="26">
        <v>0</v>
      </c>
      <c r="G32" s="26">
        <f t="shared" si="0"/>
        <v>1</v>
      </c>
      <c r="H32" s="26">
        <v>0</v>
      </c>
      <c r="I32" s="8"/>
    </row>
    <row r="33" spans="1:9" ht="17.25" customHeight="1">
      <c r="A33" s="339"/>
      <c r="B33" s="339"/>
      <c r="C33" s="8" t="s">
        <v>871</v>
      </c>
      <c r="D33" s="26">
        <v>3</v>
      </c>
      <c r="E33" s="26">
        <v>3</v>
      </c>
      <c r="F33" s="26">
        <v>3</v>
      </c>
      <c r="G33" s="26">
        <f t="shared" si="0"/>
        <v>0</v>
      </c>
      <c r="H33" s="26">
        <v>79500</v>
      </c>
      <c r="I33" s="8"/>
    </row>
    <row r="34" spans="1:9" ht="17.25" customHeight="1">
      <c r="A34" s="339"/>
      <c r="B34" s="339"/>
      <c r="C34" s="8" t="s">
        <v>872</v>
      </c>
      <c r="D34" s="26">
        <v>1</v>
      </c>
      <c r="E34" s="26">
        <v>0</v>
      </c>
      <c r="F34" s="26">
        <v>0</v>
      </c>
      <c r="G34" s="26">
        <f t="shared" si="0"/>
        <v>1</v>
      </c>
      <c r="H34" s="26">
        <v>0</v>
      </c>
      <c r="I34" s="8"/>
    </row>
    <row r="35" spans="1:9" ht="17.25" customHeight="1">
      <c r="A35" s="339"/>
      <c r="B35" s="339"/>
      <c r="C35" s="8" t="s">
        <v>873</v>
      </c>
      <c r="D35" s="26">
        <v>1</v>
      </c>
      <c r="E35" s="26">
        <v>0</v>
      </c>
      <c r="F35" s="26">
        <v>0</v>
      </c>
      <c r="G35" s="26">
        <f t="shared" si="0"/>
        <v>1</v>
      </c>
      <c r="H35" s="26">
        <v>0</v>
      </c>
      <c r="I35" s="8"/>
    </row>
    <row r="36" spans="1:9" ht="17.25" customHeight="1">
      <c r="A36" s="339"/>
      <c r="B36" s="339"/>
      <c r="C36" s="8" t="s">
        <v>874</v>
      </c>
      <c r="D36" s="26">
        <v>1</v>
      </c>
      <c r="E36" s="26">
        <v>0</v>
      </c>
      <c r="F36" s="26">
        <v>0</v>
      </c>
      <c r="G36" s="26">
        <f t="shared" si="0"/>
        <v>1</v>
      </c>
      <c r="H36" s="26">
        <v>0</v>
      </c>
      <c r="I36" s="8"/>
    </row>
    <row r="37" spans="1:9" ht="17.25" customHeight="1">
      <c r="A37" s="339"/>
      <c r="B37" s="339"/>
      <c r="C37" s="8" t="s">
        <v>875</v>
      </c>
      <c r="D37" s="26">
        <v>1</v>
      </c>
      <c r="E37" s="26">
        <v>0</v>
      </c>
      <c r="F37" s="26">
        <v>0</v>
      </c>
      <c r="G37" s="26">
        <f t="shared" si="0"/>
        <v>1</v>
      </c>
      <c r="H37" s="26">
        <v>0</v>
      </c>
      <c r="I37" s="8"/>
    </row>
    <row r="38" spans="1:9" ht="17.25" customHeight="1">
      <c r="A38" s="339"/>
      <c r="B38" s="339"/>
      <c r="C38" s="8" t="s">
        <v>876</v>
      </c>
      <c r="D38" s="26">
        <v>2</v>
      </c>
      <c r="E38" s="26">
        <v>0</v>
      </c>
      <c r="F38" s="26">
        <v>0</v>
      </c>
      <c r="G38" s="26">
        <f t="shared" si="0"/>
        <v>2</v>
      </c>
      <c r="H38" s="26">
        <v>0</v>
      </c>
      <c r="I38" s="8"/>
    </row>
    <row r="39" spans="1:9" ht="17.25" customHeight="1">
      <c r="A39" s="339"/>
      <c r="B39" s="339"/>
      <c r="C39" s="8" t="s">
        <v>877</v>
      </c>
      <c r="D39" s="26">
        <v>6</v>
      </c>
      <c r="E39" s="26">
        <v>5</v>
      </c>
      <c r="F39" s="26">
        <v>5</v>
      </c>
      <c r="G39" s="26">
        <f t="shared" si="0"/>
        <v>1</v>
      </c>
      <c r="H39" s="26">
        <v>132500</v>
      </c>
      <c r="I39" s="8"/>
    </row>
    <row r="40" spans="1:9" ht="17.25" customHeight="1">
      <c r="A40" s="339"/>
      <c r="B40" s="339"/>
      <c r="C40" s="8" t="s">
        <v>744</v>
      </c>
      <c r="D40" s="26">
        <v>2</v>
      </c>
      <c r="E40" s="26">
        <v>0</v>
      </c>
      <c r="F40" s="26">
        <v>0</v>
      </c>
      <c r="G40" s="26">
        <f t="shared" si="0"/>
        <v>2</v>
      </c>
      <c r="H40" s="26">
        <v>0</v>
      </c>
      <c r="I40" s="8"/>
    </row>
    <row r="41" spans="1:9" ht="17.25" customHeight="1">
      <c r="A41" s="339"/>
      <c r="B41" s="339"/>
      <c r="C41" s="8" t="s">
        <v>878</v>
      </c>
      <c r="D41" s="26">
        <v>1</v>
      </c>
      <c r="E41" s="26">
        <v>0</v>
      </c>
      <c r="F41" s="26">
        <v>0</v>
      </c>
      <c r="G41" s="26">
        <f t="shared" si="0"/>
        <v>1</v>
      </c>
      <c r="H41" s="26">
        <v>0</v>
      </c>
      <c r="I41" s="8"/>
    </row>
    <row r="42" spans="1:9" ht="17.25" customHeight="1">
      <c r="A42" s="339"/>
      <c r="B42" s="339"/>
      <c r="C42" s="8" t="s">
        <v>879</v>
      </c>
      <c r="D42" s="26">
        <v>1</v>
      </c>
      <c r="E42" s="26">
        <v>0</v>
      </c>
      <c r="F42" s="26">
        <v>0</v>
      </c>
      <c r="G42" s="26">
        <f t="shared" si="0"/>
        <v>1</v>
      </c>
      <c r="H42" s="26">
        <v>0</v>
      </c>
      <c r="I42" s="8"/>
    </row>
    <row r="43" spans="1:9" ht="17.25" customHeight="1">
      <c r="A43" s="339"/>
      <c r="B43" s="339"/>
      <c r="C43" s="8" t="s">
        <v>880</v>
      </c>
      <c r="D43" s="26">
        <v>3</v>
      </c>
      <c r="E43" s="26">
        <v>1</v>
      </c>
      <c r="F43" s="26">
        <v>1</v>
      </c>
      <c r="G43" s="26">
        <f t="shared" si="0"/>
        <v>2</v>
      </c>
      <c r="H43" s="26">
        <v>0</v>
      </c>
      <c r="I43" s="8"/>
    </row>
    <row r="44" spans="1:9" ht="17.25" customHeight="1">
      <c r="A44" s="339"/>
      <c r="B44" s="339"/>
      <c r="C44" s="8" t="s">
        <v>881</v>
      </c>
      <c r="D44" s="26">
        <v>2</v>
      </c>
      <c r="E44" s="26">
        <v>0</v>
      </c>
      <c r="F44" s="26">
        <v>0</v>
      </c>
      <c r="G44" s="26">
        <f t="shared" si="0"/>
        <v>2</v>
      </c>
      <c r="H44" s="26">
        <v>0</v>
      </c>
      <c r="I44" s="8"/>
    </row>
    <row r="45" spans="1:9" ht="17.25" customHeight="1">
      <c r="A45" s="339"/>
      <c r="B45" s="339"/>
      <c r="C45" s="8" t="s">
        <v>882</v>
      </c>
      <c r="D45" s="26">
        <v>1</v>
      </c>
      <c r="E45" s="26">
        <v>0</v>
      </c>
      <c r="F45" s="26">
        <v>0</v>
      </c>
      <c r="G45" s="26">
        <f t="shared" si="0"/>
        <v>1</v>
      </c>
      <c r="H45" s="26">
        <v>0</v>
      </c>
      <c r="I45" s="8"/>
    </row>
    <row r="46" spans="1:9" ht="17.25" customHeight="1">
      <c r="A46" s="339"/>
      <c r="B46" s="339"/>
      <c r="C46" s="8" t="s">
        <v>883</v>
      </c>
      <c r="D46" s="26">
        <v>4</v>
      </c>
      <c r="E46" s="26">
        <v>0</v>
      </c>
      <c r="F46" s="26">
        <v>0</v>
      </c>
      <c r="G46" s="26">
        <f t="shared" si="0"/>
        <v>4</v>
      </c>
      <c r="H46" s="26">
        <v>0</v>
      </c>
      <c r="I46" s="8"/>
    </row>
    <row r="47" spans="1:9" ht="17.25" customHeight="1">
      <c r="A47" s="339"/>
      <c r="B47" s="339"/>
      <c r="C47" s="8" t="s">
        <v>884</v>
      </c>
      <c r="D47" s="26">
        <v>11</v>
      </c>
      <c r="E47" s="26">
        <v>9</v>
      </c>
      <c r="F47" s="26">
        <v>9</v>
      </c>
      <c r="G47" s="26">
        <f t="shared" si="0"/>
        <v>2</v>
      </c>
      <c r="H47" s="26">
        <v>300310</v>
      </c>
      <c r="I47" s="8"/>
    </row>
    <row r="48" spans="1:9" ht="17.25" customHeight="1">
      <c r="A48" s="339"/>
      <c r="B48" s="339"/>
      <c r="C48" s="8" t="s">
        <v>885</v>
      </c>
      <c r="D48" s="26">
        <v>1</v>
      </c>
      <c r="E48" s="26">
        <v>1</v>
      </c>
      <c r="F48" s="26">
        <v>1</v>
      </c>
      <c r="G48" s="26">
        <f t="shared" si="0"/>
        <v>0</v>
      </c>
      <c r="H48" s="26">
        <v>0</v>
      </c>
      <c r="I48" s="8"/>
    </row>
    <row r="49" spans="1:9" ht="17.25" customHeight="1">
      <c r="A49" s="339"/>
      <c r="B49" s="339"/>
      <c r="C49" s="8" t="s">
        <v>513</v>
      </c>
      <c r="D49" s="26">
        <v>2</v>
      </c>
      <c r="E49" s="26">
        <v>2</v>
      </c>
      <c r="F49" s="26">
        <v>1</v>
      </c>
      <c r="G49" s="26">
        <f t="shared" si="0"/>
        <v>0</v>
      </c>
      <c r="H49" s="26">
        <v>26500</v>
      </c>
      <c r="I49" s="8"/>
    </row>
    <row r="50" spans="1:9" ht="17.25" customHeight="1">
      <c r="A50" s="339"/>
      <c r="B50" s="339"/>
      <c r="C50" s="8" t="s">
        <v>886</v>
      </c>
      <c r="D50" s="26">
        <v>2</v>
      </c>
      <c r="E50" s="26">
        <v>2</v>
      </c>
      <c r="F50" s="26">
        <v>2</v>
      </c>
      <c r="G50" s="26">
        <f t="shared" si="0"/>
        <v>0</v>
      </c>
      <c r="H50" s="26">
        <v>104000</v>
      </c>
      <c r="I50" s="8"/>
    </row>
    <row r="51" spans="1:9" ht="17.25" customHeight="1">
      <c r="A51" s="339"/>
      <c r="B51" s="339"/>
      <c r="C51" s="8" t="s">
        <v>896</v>
      </c>
      <c r="D51" s="26">
        <v>1</v>
      </c>
      <c r="E51" s="26">
        <v>0</v>
      </c>
      <c r="F51" s="26">
        <v>0</v>
      </c>
      <c r="G51" s="26">
        <f t="shared" si="0"/>
        <v>1</v>
      </c>
      <c r="H51" s="26">
        <v>0</v>
      </c>
      <c r="I51" s="8"/>
    </row>
    <row r="52" spans="1:9" ht="17.25" customHeight="1">
      <c r="A52" s="339"/>
      <c r="B52" s="339"/>
      <c r="C52" s="8" t="s">
        <v>897</v>
      </c>
      <c r="D52" s="26">
        <v>2</v>
      </c>
      <c r="E52" s="26">
        <v>0</v>
      </c>
      <c r="F52" s="26">
        <v>0</v>
      </c>
      <c r="G52" s="26">
        <f t="shared" si="0"/>
        <v>2</v>
      </c>
      <c r="H52" s="26">
        <v>0</v>
      </c>
      <c r="I52" s="8"/>
    </row>
    <row r="53" spans="1:9" ht="17.25" customHeight="1">
      <c r="A53" s="339"/>
      <c r="B53" s="339"/>
      <c r="C53" s="8" t="s">
        <v>898</v>
      </c>
      <c r="D53" s="26">
        <v>1</v>
      </c>
      <c r="E53" s="26">
        <v>0</v>
      </c>
      <c r="F53" s="26">
        <v>0</v>
      </c>
      <c r="G53" s="26">
        <f t="shared" si="0"/>
        <v>1</v>
      </c>
      <c r="H53" s="26">
        <v>0</v>
      </c>
      <c r="I53" s="8"/>
    </row>
    <row r="54" spans="1:9" ht="17.25" customHeight="1">
      <c r="A54" s="339"/>
      <c r="B54" s="339"/>
      <c r="C54" s="8" t="s">
        <v>1681</v>
      </c>
      <c r="D54" s="26">
        <v>1</v>
      </c>
      <c r="E54" s="26">
        <v>1</v>
      </c>
      <c r="F54" s="26">
        <v>1</v>
      </c>
      <c r="G54" s="26">
        <f t="shared" si="0"/>
        <v>0</v>
      </c>
      <c r="H54" s="26">
        <v>35330</v>
      </c>
      <c r="I54" s="8"/>
    </row>
    <row r="55" spans="1:9" ht="17.25" customHeight="1">
      <c r="A55" s="339"/>
      <c r="B55" s="339"/>
      <c r="C55" s="8" t="s">
        <v>1682</v>
      </c>
      <c r="D55" s="26">
        <v>2</v>
      </c>
      <c r="E55" s="26">
        <v>0</v>
      </c>
      <c r="F55" s="26">
        <v>0</v>
      </c>
      <c r="G55" s="26">
        <f t="shared" si="0"/>
        <v>2</v>
      </c>
      <c r="H55" s="26">
        <v>0</v>
      </c>
      <c r="I55" s="8"/>
    </row>
    <row r="56" spans="1:9" ht="17.25" customHeight="1">
      <c r="A56" s="339"/>
      <c r="B56" s="339"/>
      <c r="C56" s="8" t="s">
        <v>901</v>
      </c>
      <c r="D56" s="26">
        <v>1</v>
      </c>
      <c r="E56" s="26">
        <v>0</v>
      </c>
      <c r="F56" s="26">
        <v>0</v>
      </c>
      <c r="G56" s="26">
        <f t="shared" si="0"/>
        <v>1</v>
      </c>
      <c r="H56" s="26">
        <v>0</v>
      </c>
      <c r="I56" s="8"/>
    </row>
    <row r="57" spans="1:9" ht="17.25" customHeight="1">
      <c r="A57" s="339"/>
      <c r="B57" s="339"/>
      <c r="C57" s="8" t="s">
        <v>421</v>
      </c>
      <c r="D57" s="26">
        <v>2</v>
      </c>
      <c r="E57" s="26">
        <v>0</v>
      </c>
      <c r="F57" s="26">
        <v>0</v>
      </c>
      <c r="G57" s="26">
        <f t="shared" si="0"/>
        <v>2</v>
      </c>
      <c r="H57" s="26">
        <v>0</v>
      </c>
      <c r="I57" s="8"/>
    </row>
    <row r="58" spans="1:9" ht="17.25" customHeight="1">
      <c r="A58" s="339"/>
      <c r="B58" s="339"/>
      <c r="C58" s="8" t="s">
        <v>294</v>
      </c>
      <c r="D58" s="26">
        <v>1</v>
      </c>
      <c r="E58" s="26">
        <v>1</v>
      </c>
      <c r="F58" s="26">
        <v>0</v>
      </c>
      <c r="G58" s="26">
        <f t="shared" si="0"/>
        <v>0</v>
      </c>
      <c r="H58" s="26">
        <v>0</v>
      </c>
      <c r="I58" s="8"/>
    </row>
    <row r="59" spans="1:9" ht="17.25" customHeight="1">
      <c r="A59" s="340"/>
      <c r="B59" s="340"/>
      <c r="C59" s="1" t="s">
        <v>11</v>
      </c>
      <c r="D59" s="73">
        <f>SUM(D7:D58)</f>
        <v>237</v>
      </c>
      <c r="E59" s="73">
        <f t="shared" ref="E59:H59" si="1">SUM(E7:E58)</f>
        <v>123</v>
      </c>
      <c r="F59" s="73">
        <f t="shared" si="1"/>
        <v>117</v>
      </c>
      <c r="G59" s="73">
        <f t="shared" si="1"/>
        <v>114</v>
      </c>
      <c r="H59" s="73">
        <f t="shared" si="1"/>
        <v>2928073</v>
      </c>
      <c r="I59" s="8"/>
    </row>
    <row r="60" spans="1:9" ht="17.25" customHeight="1">
      <c r="A60" s="338">
        <v>2</v>
      </c>
      <c r="B60" s="338" t="s">
        <v>455</v>
      </c>
      <c r="C60" s="8" t="s">
        <v>293</v>
      </c>
      <c r="D60" s="26">
        <v>1</v>
      </c>
      <c r="E60" s="26">
        <v>0</v>
      </c>
      <c r="F60" s="26">
        <v>0</v>
      </c>
      <c r="G60" s="26">
        <f t="shared" ref="G60:G65" si="2">D60-F60</f>
        <v>1</v>
      </c>
      <c r="H60" s="26">
        <v>0</v>
      </c>
      <c r="I60" s="8"/>
    </row>
    <row r="61" spans="1:9" ht="17.25" customHeight="1">
      <c r="A61" s="339"/>
      <c r="B61" s="339"/>
      <c r="C61" s="8" t="s">
        <v>887</v>
      </c>
      <c r="D61" s="26">
        <v>1</v>
      </c>
      <c r="E61" s="26">
        <v>0</v>
      </c>
      <c r="F61" s="26">
        <v>0</v>
      </c>
      <c r="G61" s="26">
        <f t="shared" si="2"/>
        <v>1</v>
      </c>
      <c r="H61" s="26">
        <v>0</v>
      </c>
      <c r="I61" s="8"/>
    </row>
    <row r="62" spans="1:9" ht="17.25" customHeight="1">
      <c r="A62" s="339"/>
      <c r="B62" s="339"/>
      <c r="C62" s="8" t="s">
        <v>900</v>
      </c>
      <c r="D62" s="26">
        <v>1</v>
      </c>
      <c r="E62" s="26">
        <v>0</v>
      </c>
      <c r="F62" s="26">
        <v>0</v>
      </c>
      <c r="G62" s="26">
        <f t="shared" si="2"/>
        <v>1</v>
      </c>
      <c r="H62" s="26">
        <v>0</v>
      </c>
      <c r="I62" s="8"/>
    </row>
    <row r="63" spans="1:9" ht="17.25" customHeight="1">
      <c r="A63" s="339"/>
      <c r="B63" s="339"/>
      <c r="C63" s="8" t="s">
        <v>867</v>
      </c>
      <c r="D63" s="26">
        <v>1</v>
      </c>
      <c r="E63" s="26">
        <v>0</v>
      </c>
      <c r="F63" s="26">
        <v>0</v>
      </c>
      <c r="G63" s="26">
        <f t="shared" si="2"/>
        <v>1</v>
      </c>
      <c r="H63" s="26">
        <v>0</v>
      </c>
      <c r="I63" s="8"/>
    </row>
    <row r="64" spans="1:9" ht="17.25" customHeight="1">
      <c r="A64" s="339"/>
      <c r="B64" s="339"/>
      <c r="C64" s="8" t="s">
        <v>514</v>
      </c>
      <c r="D64" s="26">
        <v>1</v>
      </c>
      <c r="E64" s="26">
        <v>0</v>
      </c>
      <c r="F64" s="26">
        <v>0</v>
      </c>
      <c r="G64" s="26">
        <f t="shared" si="2"/>
        <v>1</v>
      </c>
      <c r="H64" s="26">
        <v>0</v>
      </c>
      <c r="I64" s="8"/>
    </row>
    <row r="65" spans="1:9" ht="17.25" customHeight="1">
      <c r="A65" s="339"/>
      <c r="B65" s="339"/>
      <c r="C65" s="8" t="s">
        <v>294</v>
      </c>
      <c r="D65" s="26">
        <v>1</v>
      </c>
      <c r="E65" s="26">
        <v>0</v>
      </c>
      <c r="F65" s="26">
        <v>0</v>
      </c>
      <c r="G65" s="26">
        <f t="shared" si="2"/>
        <v>1</v>
      </c>
      <c r="H65" s="26">
        <v>0</v>
      </c>
      <c r="I65" s="8"/>
    </row>
    <row r="66" spans="1:9" ht="17.25" customHeight="1">
      <c r="A66" s="340"/>
      <c r="B66" s="340"/>
      <c r="C66" s="1" t="s">
        <v>11</v>
      </c>
      <c r="D66" s="73">
        <f>SUM(D60:D65)</f>
        <v>6</v>
      </c>
      <c r="E66" s="73">
        <f t="shared" ref="E66:H66" si="3">SUM(E60:E65)</f>
        <v>0</v>
      </c>
      <c r="F66" s="73">
        <f t="shared" si="3"/>
        <v>0</v>
      </c>
      <c r="G66" s="73">
        <f t="shared" si="3"/>
        <v>6</v>
      </c>
      <c r="H66" s="73">
        <f t="shared" si="3"/>
        <v>0</v>
      </c>
      <c r="I66" s="8"/>
    </row>
    <row r="67" spans="1:9" ht="17.25" customHeight="1">
      <c r="A67" s="338">
        <v>3</v>
      </c>
      <c r="B67" s="338" t="s">
        <v>25</v>
      </c>
      <c r="C67" s="8" t="s">
        <v>887</v>
      </c>
      <c r="D67" s="26">
        <v>13</v>
      </c>
      <c r="E67" s="26">
        <v>12</v>
      </c>
      <c r="F67" s="26">
        <v>9</v>
      </c>
      <c r="G67" s="26">
        <f>D67-E67</f>
        <v>1</v>
      </c>
      <c r="H67" s="26">
        <v>0</v>
      </c>
      <c r="I67" s="8"/>
    </row>
    <row r="68" spans="1:9" ht="17.25" customHeight="1">
      <c r="A68" s="339"/>
      <c r="B68" s="339"/>
      <c r="C68" s="8" t="s">
        <v>882</v>
      </c>
      <c r="D68" s="26">
        <v>1</v>
      </c>
      <c r="E68" s="26">
        <v>0</v>
      </c>
      <c r="F68" s="26">
        <v>0</v>
      </c>
      <c r="G68" s="26">
        <f t="shared" ref="G68:G78" si="4">D68-E68</f>
        <v>1</v>
      </c>
      <c r="H68" s="26">
        <v>0</v>
      </c>
      <c r="I68" s="8"/>
    </row>
    <row r="69" spans="1:9" ht="17.25" customHeight="1">
      <c r="A69" s="339"/>
      <c r="B69" s="339"/>
      <c r="C69" s="8" t="s">
        <v>293</v>
      </c>
      <c r="D69" s="26">
        <v>4</v>
      </c>
      <c r="E69" s="26">
        <v>1</v>
      </c>
      <c r="F69" s="26">
        <v>1</v>
      </c>
      <c r="G69" s="26">
        <f t="shared" si="4"/>
        <v>3</v>
      </c>
      <c r="H69" s="26">
        <v>0</v>
      </c>
      <c r="I69" s="8"/>
    </row>
    <row r="70" spans="1:9" ht="17.25" customHeight="1">
      <c r="A70" s="339"/>
      <c r="B70" s="339"/>
      <c r="C70" s="8" t="s">
        <v>888</v>
      </c>
      <c r="D70" s="26">
        <v>2</v>
      </c>
      <c r="E70" s="26">
        <v>0</v>
      </c>
      <c r="F70" s="26">
        <v>0</v>
      </c>
      <c r="G70" s="26">
        <f t="shared" si="4"/>
        <v>2</v>
      </c>
      <c r="H70" s="26">
        <v>0</v>
      </c>
      <c r="I70" s="8"/>
    </row>
    <row r="71" spans="1:9" ht="17.25" customHeight="1">
      <c r="A71" s="339"/>
      <c r="B71" s="339"/>
      <c r="C71" s="8" t="s">
        <v>889</v>
      </c>
      <c r="D71" s="26">
        <v>3</v>
      </c>
      <c r="E71" s="26">
        <v>0</v>
      </c>
      <c r="F71" s="26">
        <v>0</v>
      </c>
      <c r="G71" s="26">
        <f t="shared" si="4"/>
        <v>3</v>
      </c>
      <c r="H71" s="26">
        <v>0</v>
      </c>
      <c r="I71" s="8"/>
    </row>
    <row r="72" spans="1:9" ht="17.25" customHeight="1">
      <c r="A72" s="339"/>
      <c r="B72" s="339"/>
      <c r="C72" s="8" t="s">
        <v>890</v>
      </c>
      <c r="D72" s="26">
        <v>8</v>
      </c>
      <c r="E72" s="26">
        <v>0</v>
      </c>
      <c r="F72" s="26">
        <v>0</v>
      </c>
      <c r="G72" s="26">
        <f t="shared" si="4"/>
        <v>8</v>
      </c>
      <c r="H72" s="26">
        <v>0</v>
      </c>
      <c r="I72" s="8"/>
    </row>
    <row r="73" spans="1:9" ht="17.25" customHeight="1">
      <c r="A73" s="339"/>
      <c r="B73" s="339"/>
      <c r="C73" s="8" t="s">
        <v>295</v>
      </c>
      <c r="D73" s="26">
        <v>10</v>
      </c>
      <c r="E73" s="26">
        <v>6</v>
      </c>
      <c r="F73" s="26">
        <v>5</v>
      </c>
      <c r="G73" s="26">
        <f t="shared" si="4"/>
        <v>4</v>
      </c>
      <c r="H73" s="26">
        <v>0</v>
      </c>
      <c r="I73" s="8"/>
    </row>
    <row r="74" spans="1:9" ht="17.25" customHeight="1">
      <c r="A74" s="339"/>
      <c r="B74" s="339"/>
      <c r="C74" s="8" t="s">
        <v>891</v>
      </c>
      <c r="D74" s="26">
        <v>1</v>
      </c>
      <c r="E74" s="26">
        <v>0</v>
      </c>
      <c r="F74" s="26">
        <v>0</v>
      </c>
      <c r="G74" s="26">
        <f t="shared" si="4"/>
        <v>1</v>
      </c>
      <c r="H74" s="26">
        <v>0</v>
      </c>
      <c r="I74" s="8"/>
    </row>
    <row r="75" spans="1:9" ht="17.25" customHeight="1">
      <c r="A75" s="339"/>
      <c r="B75" s="339"/>
      <c r="C75" s="8" t="s">
        <v>892</v>
      </c>
      <c r="D75" s="26">
        <v>8</v>
      </c>
      <c r="E75" s="26">
        <v>5</v>
      </c>
      <c r="F75" s="26">
        <v>5</v>
      </c>
      <c r="G75" s="26">
        <f t="shared" si="4"/>
        <v>3</v>
      </c>
      <c r="H75" s="26">
        <v>0</v>
      </c>
      <c r="I75" s="8"/>
    </row>
    <row r="76" spans="1:9" ht="17.25" customHeight="1">
      <c r="A76" s="339"/>
      <c r="B76" s="339"/>
      <c r="C76" s="8" t="s">
        <v>899</v>
      </c>
      <c r="D76" s="26">
        <v>1</v>
      </c>
      <c r="E76" s="26">
        <v>0</v>
      </c>
      <c r="F76" s="26">
        <v>0</v>
      </c>
      <c r="G76" s="26">
        <f t="shared" si="4"/>
        <v>1</v>
      </c>
      <c r="H76" s="26">
        <v>0</v>
      </c>
      <c r="I76" s="8"/>
    </row>
    <row r="77" spans="1:9" ht="17.25" customHeight="1">
      <c r="A77" s="339"/>
      <c r="B77" s="339"/>
      <c r="C77" s="8" t="s">
        <v>1684</v>
      </c>
      <c r="D77" s="26">
        <v>1</v>
      </c>
      <c r="E77" s="26">
        <v>1</v>
      </c>
      <c r="F77" s="26">
        <v>1</v>
      </c>
      <c r="G77" s="26">
        <f t="shared" si="4"/>
        <v>0</v>
      </c>
      <c r="H77" s="26">
        <v>0</v>
      </c>
      <c r="I77" s="8"/>
    </row>
    <row r="78" spans="1:9" ht="17.25" customHeight="1">
      <c r="A78" s="339"/>
      <c r="B78" s="339"/>
      <c r="C78" s="8" t="s">
        <v>514</v>
      </c>
      <c r="D78" s="26">
        <v>1</v>
      </c>
      <c r="E78" s="26">
        <v>0</v>
      </c>
      <c r="F78" s="26">
        <v>0</v>
      </c>
      <c r="G78" s="26">
        <f t="shared" si="4"/>
        <v>1</v>
      </c>
      <c r="H78" s="26">
        <v>0</v>
      </c>
      <c r="I78" s="8"/>
    </row>
    <row r="79" spans="1:9" ht="17.25" customHeight="1">
      <c r="A79" s="340"/>
      <c r="B79" s="340"/>
      <c r="C79" s="1" t="s">
        <v>11</v>
      </c>
      <c r="D79" s="73">
        <f>SUM(D67:D78)</f>
        <v>53</v>
      </c>
      <c r="E79" s="73">
        <f t="shared" ref="E79:H79" si="5">SUM(E67:E78)</f>
        <v>25</v>
      </c>
      <c r="F79" s="73">
        <f t="shared" si="5"/>
        <v>21</v>
      </c>
      <c r="G79" s="73">
        <f t="shared" si="5"/>
        <v>28</v>
      </c>
      <c r="H79" s="73">
        <f t="shared" si="5"/>
        <v>0</v>
      </c>
      <c r="I79" s="8"/>
    </row>
    <row r="80" spans="1:9" ht="17.25" customHeight="1">
      <c r="A80" s="338">
        <v>4</v>
      </c>
      <c r="B80" s="338" t="s">
        <v>17</v>
      </c>
      <c r="C80" s="8" t="s">
        <v>893</v>
      </c>
      <c r="D80" s="26">
        <v>2</v>
      </c>
      <c r="E80" s="26">
        <v>2</v>
      </c>
      <c r="F80" s="26">
        <v>2</v>
      </c>
      <c r="G80" s="26">
        <f>D80-F80</f>
        <v>0</v>
      </c>
      <c r="H80" s="26">
        <v>0</v>
      </c>
      <c r="I80" s="8"/>
    </row>
    <row r="81" spans="1:11" ht="17.25" customHeight="1">
      <c r="A81" s="339"/>
      <c r="B81" s="339"/>
      <c r="C81" s="8" t="s">
        <v>903</v>
      </c>
      <c r="D81" s="26">
        <v>1</v>
      </c>
      <c r="E81" s="26">
        <v>0</v>
      </c>
      <c r="F81" s="26">
        <v>0</v>
      </c>
      <c r="G81" s="26">
        <f>D81-F81</f>
        <v>1</v>
      </c>
      <c r="H81" s="26">
        <v>0</v>
      </c>
      <c r="I81" s="8"/>
    </row>
    <row r="82" spans="1:11" ht="17.25" customHeight="1">
      <c r="A82" s="340"/>
      <c r="B82" s="340"/>
      <c r="C82" s="1" t="s">
        <v>11</v>
      </c>
      <c r="D82" s="73">
        <f>SUM(D80:D81)</f>
        <v>3</v>
      </c>
      <c r="E82" s="73">
        <f t="shared" ref="E82:H82" si="6">SUM(E80:E81)</f>
        <v>2</v>
      </c>
      <c r="F82" s="73">
        <f t="shared" si="6"/>
        <v>2</v>
      </c>
      <c r="G82" s="73">
        <f t="shared" si="6"/>
        <v>1</v>
      </c>
      <c r="H82" s="73">
        <f t="shared" si="6"/>
        <v>0</v>
      </c>
      <c r="I82" s="8"/>
    </row>
    <row r="83" spans="1:11" ht="17.25" customHeight="1">
      <c r="A83" s="89">
        <v>5</v>
      </c>
      <c r="B83" s="194" t="s">
        <v>20</v>
      </c>
      <c r="C83" s="8" t="s">
        <v>294</v>
      </c>
      <c r="D83" s="26">
        <v>3</v>
      </c>
      <c r="E83" s="26">
        <v>0</v>
      </c>
      <c r="F83" s="26">
        <v>0</v>
      </c>
      <c r="G83" s="26">
        <f>D83-F83</f>
        <v>3</v>
      </c>
      <c r="H83" s="26">
        <v>0</v>
      </c>
      <c r="I83" s="8"/>
    </row>
    <row r="84" spans="1:11" ht="17.25" customHeight="1">
      <c r="A84" s="338">
        <v>6</v>
      </c>
      <c r="B84" s="338" t="s">
        <v>500</v>
      </c>
      <c r="C84" s="8" t="s">
        <v>861</v>
      </c>
      <c r="D84" s="26">
        <v>1</v>
      </c>
      <c r="E84" s="26">
        <v>0</v>
      </c>
      <c r="F84" s="26">
        <v>0</v>
      </c>
      <c r="G84" s="26">
        <f>D84-E84</f>
        <v>1</v>
      </c>
      <c r="H84" s="26">
        <v>0</v>
      </c>
      <c r="I84" s="8"/>
    </row>
    <row r="85" spans="1:11" ht="17.25" customHeight="1">
      <c r="A85" s="339"/>
      <c r="B85" s="339"/>
      <c r="C85" s="8" t="s">
        <v>83</v>
      </c>
      <c r="D85" s="26">
        <v>1</v>
      </c>
      <c r="E85" s="26">
        <v>1</v>
      </c>
      <c r="F85" s="26">
        <v>0</v>
      </c>
      <c r="G85" s="26">
        <f t="shared" ref="G85:G86" si="7">D85-E85</f>
        <v>0</v>
      </c>
      <c r="H85" s="26">
        <v>0</v>
      </c>
      <c r="I85" s="8"/>
    </row>
    <row r="86" spans="1:11" ht="17.25" customHeight="1">
      <c r="A86" s="339"/>
      <c r="B86" s="339"/>
      <c r="C86" s="8" t="s">
        <v>294</v>
      </c>
      <c r="D86" s="26">
        <v>2</v>
      </c>
      <c r="E86" s="26">
        <v>2</v>
      </c>
      <c r="F86" s="26">
        <v>1</v>
      </c>
      <c r="G86" s="26">
        <f t="shared" si="7"/>
        <v>0</v>
      </c>
      <c r="H86" s="26">
        <v>0</v>
      </c>
      <c r="I86" s="8"/>
    </row>
    <row r="87" spans="1:11" ht="17.25" customHeight="1">
      <c r="A87" s="340"/>
      <c r="B87" s="340"/>
      <c r="C87" s="1" t="s">
        <v>11</v>
      </c>
      <c r="D87" s="73">
        <f>SUM(D84:D86)</f>
        <v>4</v>
      </c>
      <c r="E87" s="73">
        <f t="shared" ref="E87:H87" si="8">SUM(E84:E86)</f>
        <v>3</v>
      </c>
      <c r="F87" s="73">
        <f t="shared" si="8"/>
        <v>1</v>
      </c>
      <c r="G87" s="73">
        <f t="shared" si="8"/>
        <v>1</v>
      </c>
      <c r="H87" s="73">
        <f t="shared" si="8"/>
        <v>0</v>
      </c>
      <c r="I87" s="8"/>
    </row>
    <row r="88" spans="1:11" ht="17.25" customHeight="1">
      <c r="A88" s="338">
        <v>7</v>
      </c>
      <c r="B88" s="338" t="s">
        <v>45</v>
      </c>
      <c r="C88" s="8" t="s">
        <v>894</v>
      </c>
      <c r="D88" s="26">
        <v>1</v>
      </c>
      <c r="E88" s="26">
        <v>0</v>
      </c>
      <c r="F88" s="26">
        <v>0</v>
      </c>
      <c r="G88" s="26">
        <f>D88-F88</f>
        <v>1</v>
      </c>
      <c r="H88" s="26">
        <v>0</v>
      </c>
      <c r="I88" s="8"/>
    </row>
    <row r="89" spans="1:11" ht="17.25" customHeight="1">
      <c r="A89" s="339"/>
      <c r="B89" s="339"/>
      <c r="C89" s="8" t="s">
        <v>895</v>
      </c>
      <c r="D89" s="26">
        <v>1</v>
      </c>
      <c r="E89" s="26">
        <v>0</v>
      </c>
      <c r="F89" s="26">
        <v>0</v>
      </c>
      <c r="G89" s="26">
        <f t="shared" ref="G89:G90" si="9">D89-F89</f>
        <v>1</v>
      </c>
      <c r="H89" s="26">
        <v>0</v>
      </c>
      <c r="I89" s="8"/>
    </row>
    <row r="90" spans="1:11" ht="17.25" customHeight="1">
      <c r="A90" s="339"/>
      <c r="B90" s="339"/>
      <c r="C90" s="8" t="s">
        <v>514</v>
      </c>
      <c r="D90" s="26">
        <v>2</v>
      </c>
      <c r="E90" s="26">
        <v>0</v>
      </c>
      <c r="F90" s="26">
        <v>0</v>
      </c>
      <c r="G90" s="26">
        <f t="shared" si="9"/>
        <v>2</v>
      </c>
      <c r="H90" s="26">
        <v>0</v>
      </c>
      <c r="I90" s="8"/>
    </row>
    <row r="91" spans="1:11" ht="17.25" customHeight="1">
      <c r="A91" s="340"/>
      <c r="B91" s="340"/>
      <c r="C91" s="1" t="s">
        <v>11</v>
      </c>
      <c r="D91" s="73">
        <f>SUM(D88:D90)</f>
        <v>4</v>
      </c>
      <c r="E91" s="73">
        <f t="shared" ref="E91:H91" si="10">SUM(E88:E90)</f>
        <v>0</v>
      </c>
      <c r="F91" s="73">
        <f t="shared" si="10"/>
        <v>0</v>
      </c>
      <c r="G91" s="73">
        <f t="shared" si="10"/>
        <v>4</v>
      </c>
      <c r="H91" s="73">
        <f t="shared" si="10"/>
        <v>0</v>
      </c>
      <c r="I91" s="8"/>
      <c r="K91">
        <v>0</v>
      </c>
    </row>
    <row r="92" spans="1:11" ht="17.25" customHeight="1">
      <c r="A92" s="194">
        <v>8</v>
      </c>
      <c r="B92" s="194" t="s">
        <v>24</v>
      </c>
      <c r="C92" s="8" t="s">
        <v>294</v>
      </c>
      <c r="D92" s="26">
        <v>1</v>
      </c>
      <c r="E92" s="26">
        <v>1</v>
      </c>
      <c r="F92" s="26">
        <v>1</v>
      </c>
      <c r="G92" s="26">
        <f>D92-F92</f>
        <v>0</v>
      </c>
      <c r="H92" s="26"/>
      <c r="I92" s="8"/>
    </row>
    <row r="93" spans="1:11" ht="17.25" customHeight="1">
      <c r="A93" s="319">
        <v>9</v>
      </c>
      <c r="B93" s="319" t="s">
        <v>902</v>
      </c>
      <c r="C93" s="8" t="s">
        <v>294</v>
      </c>
      <c r="D93" s="26">
        <v>10</v>
      </c>
      <c r="E93" s="26">
        <v>10</v>
      </c>
      <c r="F93" s="26">
        <v>10</v>
      </c>
      <c r="G93" s="26">
        <f>D93-F93</f>
        <v>0</v>
      </c>
      <c r="H93" s="26">
        <v>852469</v>
      </c>
      <c r="I93" s="8"/>
    </row>
    <row r="94" spans="1:11" ht="17.25" customHeight="1">
      <c r="A94" s="194">
        <v>10</v>
      </c>
      <c r="B94" s="319" t="s">
        <v>19</v>
      </c>
      <c r="C94" s="8" t="s">
        <v>294</v>
      </c>
      <c r="D94" s="26">
        <v>1</v>
      </c>
      <c r="E94" s="26">
        <v>1</v>
      </c>
      <c r="F94" s="26">
        <v>1</v>
      </c>
      <c r="G94" s="26">
        <f>D94-F94</f>
        <v>0</v>
      </c>
      <c r="H94" s="26">
        <v>245000</v>
      </c>
      <c r="I94" s="8"/>
    </row>
    <row r="95" spans="1:11" ht="24" customHeight="1">
      <c r="A95" s="327" t="s">
        <v>743</v>
      </c>
      <c r="B95" s="327"/>
      <c r="C95" s="327"/>
      <c r="D95" s="73">
        <f>D59+D66+D79+D82+D83+D87+D91+D92+D93+D94</f>
        <v>322</v>
      </c>
      <c r="E95" s="73">
        <f t="shared" ref="E95:H95" si="11">E59+E66+E79+E82+E83+E87+E91+E92+E93+E94</f>
        <v>165</v>
      </c>
      <c r="F95" s="73">
        <f t="shared" si="11"/>
        <v>153</v>
      </c>
      <c r="G95" s="73">
        <f t="shared" si="11"/>
        <v>157</v>
      </c>
      <c r="H95" s="73">
        <f t="shared" si="11"/>
        <v>4025542</v>
      </c>
      <c r="I95" s="63"/>
    </row>
    <row r="96" spans="1:11" ht="24">
      <c r="B96" s="37"/>
      <c r="C96" s="37"/>
    </row>
    <row r="97" spans="2:3" ht="24">
      <c r="B97" s="37"/>
      <c r="C97" s="37"/>
    </row>
    <row r="98" spans="2:3" ht="24">
      <c r="B98" s="37"/>
      <c r="C98" s="37"/>
    </row>
    <row r="99" spans="2:3" ht="24">
      <c r="B99" s="37"/>
      <c r="C99" s="37"/>
    </row>
    <row r="100" spans="2:3" ht="24">
      <c r="B100" s="37"/>
      <c r="C100" s="37"/>
    </row>
    <row r="101" spans="2:3" ht="24">
      <c r="B101" s="37"/>
      <c r="C101" s="37"/>
    </row>
    <row r="102" spans="2:3" ht="24">
      <c r="B102" s="37"/>
      <c r="C102" s="37"/>
    </row>
    <row r="103" spans="2:3" ht="24">
      <c r="B103" s="37"/>
      <c r="C103" s="37"/>
    </row>
    <row r="104" spans="2:3" ht="24">
      <c r="B104" s="37"/>
      <c r="C104" s="37"/>
    </row>
    <row r="105" spans="2:3" ht="24">
      <c r="B105" s="37"/>
      <c r="C105" s="37"/>
    </row>
    <row r="106" spans="2:3" ht="24">
      <c r="B106" s="37"/>
      <c r="C106" s="37"/>
    </row>
    <row r="107" spans="2:3" ht="24">
      <c r="B107" s="37"/>
      <c r="C107" s="37"/>
    </row>
    <row r="108" spans="2:3" ht="24">
      <c r="B108" s="37"/>
      <c r="C108" s="37"/>
    </row>
    <row r="109" spans="2:3" ht="24">
      <c r="B109" s="37"/>
      <c r="C109" s="37"/>
    </row>
    <row r="110" spans="2:3" ht="24">
      <c r="B110" s="37"/>
      <c r="C110" s="37"/>
    </row>
    <row r="111" spans="2:3" ht="24">
      <c r="B111" s="37"/>
      <c r="C111" s="37"/>
    </row>
    <row r="112" spans="2:3" ht="24">
      <c r="B112" s="37"/>
      <c r="C112" s="37"/>
    </row>
    <row r="113" spans="2:3" ht="24">
      <c r="B113" s="37"/>
      <c r="C113" s="37"/>
    </row>
    <row r="114" spans="2:3" ht="24">
      <c r="B114" s="37"/>
      <c r="C114" s="37"/>
    </row>
    <row r="115" spans="2:3" ht="24">
      <c r="B115" s="37"/>
      <c r="C115" s="37"/>
    </row>
    <row r="116" spans="2:3" ht="24">
      <c r="B116" s="37"/>
      <c r="C116" s="37"/>
    </row>
    <row r="117" spans="2:3" ht="24">
      <c r="B117" s="37"/>
      <c r="C117" s="37"/>
    </row>
    <row r="118" spans="2:3" ht="24">
      <c r="B118" s="37"/>
      <c r="C118" s="37"/>
    </row>
    <row r="119" spans="2:3" ht="24">
      <c r="B119" s="37"/>
      <c r="C119" s="37"/>
    </row>
    <row r="120" spans="2:3" ht="24">
      <c r="B120" s="37"/>
      <c r="C120" s="37"/>
    </row>
    <row r="121" spans="2:3" ht="24">
      <c r="B121" s="37"/>
      <c r="C121" s="37"/>
    </row>
    <row r="122" spans="2:3" ht="24">
      <c r="B122" s="37"/>
      <c r="C122" s="37"/>
    </row>
    <row r="123" spans="2:3" ht="24">
      <c r="B123" s="37"/>
      <c r="C123" s="37"/>
    </row>
    <row r="124" spans="2:3" ht="24">
      <c r="B124" s="37"/>
      <c r="C124" s="37"/>
    </row>
    <row r="125" spans="2:3" ht="24">
      <c r="B125" s="37"/>
      <c r="C125" s="37"/>
    </row>
    <row r="126" spans="2:3" ht="24">
      <c r="B126" s="37"/>
      <c r="C126" s="37"/>
    </row>
    <row r="127" spans="2:3" ht="24">
      <c r="B127" s="37"/>
      <c r="C127" s="37"/>
    </row>
    <row r="128" spans="2:3" ht="24">
      <c r="B128" s="37"/>
      <c r="C128" s="37"/>
    </row>
    <row r="129" spans="2:3" ht="24">
      <c r="B129" s="37"/>
      <c r="C129" s="37"/>
    </row>
    <row r="130" spans="2:3" ht="24">
      <c r="B130" s="37"/>
      <c r="C130" s="37"/>
    </row>
    <row r="131" spans="2:3" ht="24">
      <c r="B131" s="37"/>
      <c r="C131" s="37"/>
    </row>
    <row r="132" spans="2:3" ht="24">
      <c r="B132" s="37"/>
      <c r="C132" s="37"/>
    </row>
    <row r="133" spans="2:3" ht="24">
      <c r="B133" s="37"/>
      <c r="C133" s="37"/>
    </row>
    <row r="134" spans="2:3" ht="24">
      <c r="B134" s="37"/>
      <c r="C134" s="37"/>
    </row>
    <row r="135" spans="2:3" ht="24">
      <c r="B135" s="37"/>
      <c r="C135" s="37"/>
    </row>
    <row r="136" spans="2:3" ht="24">
      <c r="B136" s="37"/>
      <c r="C136" s="37"/>
    </row>
    <row r="137" spans="2:3" ht="24">
      <c r="B137" s="37"/>
      <c r="C137" s="37"/>
    </row>
    <row r="138" spans="2:3" ht="24">
      <c r="B138" s="37"/>
      <c r="C138" s="37"/>
    </row>
    <row r="139" spans="2:3" ht="24">
      <c r="B139" s="37"/>
      <c r="C139" s="37"/>
    </row>
    <row r="140" spans="2:3" ht="24">
      <c r="B140" s="37"/>
      <c r="C140" s="37"/>
    </row>
    <row r="141" spans="2:3" ht="24">
      <c r="B141" s="37"/>
      <c r="C141" s="37"/>
    </row>
    <row r="142" spans="2:3" ht="24">
      <c r="B142" s="37"/>
      <c r="C142" s="37"/>
    </row>
    <row r="143" spans="2:3" ht="24">
      <c r="B143" s="37"/>
      <c r="C143" s="37"/>
    </row>
    <row r="144" spans="2:3" ht="24">
      <c r="B144" s="37"/>
      <c r="C144" s="37"/>
    </row>
  </sheetData>
  <mergeCells count="19">
    <mergeCell ref="A88:A91"/>
    <mergeCell ref="B84:B87"/>
    <mergeCell ref="A84:A87"/>
    <mergeCell ref="A95:C95"/>
    <mergeCell ref="H1:I1"/>
    <mergeCell ref="A2:I2"/>
    <mergeCell ref="A3:G3"/>
    <mergeCell ref="A4:C4"/>
    <mergeCell ref="G4:I4"/>
    <mergeCell ref="A1:G1"/>
    <mergeCell ref="B7:B59"/>
    <mergeCell ref="A7:A59"/>
    <mergeCell ref="B60:B66"/>
    <mergeCell ref="A60:A66"/>
    <mergeCell ref="B67:B79"/>
    <mergeCell ref="A67:A79"/>
    <mergeCell ref="B88:B91"/>
    <mergeCell ref="B80:B82"/>
    <mergeCell ref="A80:A82"/>
  </mergeCells>
  <pageMargins left="0.7" right="0.45" top="0.5" bottom="0.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00000"/>
  </sheetPr>
  <dimension ref="A1:I150"/>
  <sheetViews>
    <sheetView workbookViewId="0">
      <pane xSplit="3" ySplit="6" topLeftCell="D65" activePane="bottomRight" state="frozen"/>
      <selection activeCell="G4" sqref="G4:I4"/>
      <selection pane="topRight" activeCell="G4" sqref="G4:I4"/>
      <selection pane="bottomLeft" activeCell="G4" sqref="G4:I4"/>
      <selection pane="bottomRight" activeCell="A65" sqref="A65:I70"/>
    </sheetView>
  </sheetViews>
  <sheetFormatPr defaultRowHeight="15"/>
  <cols>
    <col min="1" max="1" width="4.140625" customWidth="1"/>
    <col min="2" max="2" width="22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30" customHeight="1">
      <c r="A4" s="332" t="s">
        <v>298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" customHeight="1">
      <c r="A7" s="338">
        <v>1</v>
      </c>
      <c r="B7" s="338" t="s">
        <v>53</v>
      </c>
      <c r="C7" s="27" t="s">
        <v>299</v>
      </c>
      <c r="D7" s="26">
        <v>7</v>
      </c>
      <c r="E7" s="26">
        <v>6</v>
      </c>
      <c r="F7" s="26">
        <v>2</v>
      </c>
      <c r="G7" s="26">
        <f>D7-E7</f>
        <v>1</v>
      </c>
      <c r="H7" s="26">
        <v>0</v>
      </c>
      <c r="I7" s="8"/>
    </row>
    <row r="8" spans="1:9" ht="24" customHeight="1">
      <c r="A8" s="339"/>
      <c r="B8" s="339"/>
      <c r="C8" s="27" t="s">
        <v>300</v>
      </c>
      <c r="D8" s="26">
        <v>1</v>
      </c>
      <c r="E8" s="26">
        <v>1</v>
      </c>
      <c r="F8" s="26">
        <v>0</v>
      </c>
      <c r="G8" s="26">
        <f t="shared" ref="G8:G31" si="0">D8-E8</f>
        <v>0</v>
      </c>
      <c r="H8" s="26">
        <v>0</v>
      </c>
      <c r="I8" s="8"/>
    </row>
    <row r="9" spans="1:9" ht="24" customHeight="1">
      <c r="A9" s="339"/>
      <c r="B9" s="339"/>
      <c r="C9" s="27" t="s">
        <v>301</v>
      </c>
      <c r="D9" s="26">
        <v>6</v>
      </c>
      <c r="E9" s="26">
        <v>2</v>
      </c>
      <c r="F9" s="26">
        <v>2</v>
      </c>
      <c r="G9" s="26">
        <f t="shared" si="0"/>
        <v>4</v>
      </c>
      <c r="H9" s="26">
        <v>50907</v>
      </c>
      <c r="I9" s="8"/>
    </row>
    <row r="10" spans="1:9" ht="24" customHeight="1">
      <c r="A10" s="339"/>
      <c r="B10" s="339"/>
      <c r="C10" s="27" t="s">
        <v>302</v>
      </c>
      <c r="D10" s="26">
        <v>4</v>
      </c>
      <c r="E10" s="26">
        <v>1</v>
      </c>
      <c r="F10" s="26">
        <v>1</v>
      </c>
      <c r="G10" s="26">
        <f t="shared" si="0"/>
        <v>3</v>
      </c>
      <c r="H10" s="26">
        <v>0</v>
      </c>
      <c r="I10" s="8"/>
    </row>
    <row r="11" spans="1:9" ht="24" customHeight="1">
      <c r="A11" s="339"/>
      <c r="B11" s="339"/>
      <c r="C11" s="27" t="s">
        <v>942</v>
      </c>
      <c r="D11" s="26">
        <v>3</v>
      </c>
      <c r="E11" s="26">
        <v>0</v>
      </c>
      <c r="F11" s="26">
        <v>0</v>
      </c>
      <c r="G11" s="26">
        <f t="shared" si="0"/>
        <v>3</v>
      </c>
      <c r="H11" s="26">
        <v>0</v>
      </c>
      <c r="I11" s="8"/>
    </row>
    <row r="12" spans="1:9" ht="24" customHeight="1">
      <c r="A12" s="339"/>
      <c r="B12" s="339"/>
      <c r="C12" s="27" t="s">
        <v>304</v>
      </c>
      <c r="D12" s="26">
        <v>9</v>
      </c>
      <c r="E12" s="26">
        <v>0</v>
      </c>
      <c r="F12" s="26">
        <v>0</v>
      </c>
      <c r="G12" s="26">
        <f t="shared" si="0"/>
        <v>9</v>
      </c>
      <c r="H12" s="26">
        <v>0</v>
      </c>
      <c r="I12" s="8"/>
    </row>
    <row r="13" spans="1:9" ht="24" customHeight="1">
      <c r="A13" s="339"/>
      <c r="B13" s="339"/>
      <c r="C13" s="27" t="s">
        <v>305</v>
      </c>
      <c r="D13" s="26">
        <v>23</v>
      </c>
      <c r="E13" s="26">
        <v>8</v>
      </c>
      <c r="F13" s="26">
        <v>6</v>
      </c>
      <c r="G13" s="26">
        <f t="shared" si="0"/>
        <v>15</v>
      </c>
      <c r="H13" s="26">
        <v>0</v>
      </c>
      <c r="I13" s="8"/>
    </row>
    <row r="14" spans="1:9" ht="24" customHeight="1">
      <c r="A14" s="339"/>
      <c r="B14" s="339"/>
      <c r="C14" s="27" t="s">
        <v>1541</v>
      </c>
      <c r="D14" s="26">
        <v>6</v>
      </c>
      <c r="E14" s="26">
        <v>0</v>
      </c>
      <c r="F14" s="26">
        <v>0</v>
      </c>
      <c r="G14" s="26">
        <f t="shared" si="0"/>
        <v>6</v>
      </c>
      <c r="H14" s="26">
        <v>0</v>
      </c>
      <c r="I14" s="8"/>
    </row>
    <row r="15" spans="1:9" ht="24" customHeight="1">
      <c r="A15" s="339"/>
      <c r="B15" s="339"/>
      <c r="C15" s="27" t="s">
        <v>306</v>
      </c>
      <c r="D15" s="26">
        <v>3</v>
      </c>
      <c r="E15" s="26">
        <v>1</v>
      </c>
      <c r="F15" s="26">
        <v>1</v>
      </c>
      <c r="G15" s="26">
        <f t="shared" si="0"/>
        <v>2</v>
      </c>
      <c r="H15" s="26">
        <v>358947</v>
      </c>
      <c r="I15" s="8"/>
    </row>
    <row r="16" spans="1:9" ht="24" customHeight="1">
      <c r="A16" s="339"/>
      <c r="B16" s="339"/>
      <c r="C16" s="27" t="s">
        <v>307</v>
      </c>
      <c r="D16" s="26">
        <v>3</v>
      </c>
      <c r="E16" s="26">
        <v>0</v>
      </c>
      <c r="F16" s="26">
        <v>0</v>
      </c>
      <c r="G16" s="26">
        <f t="shared" si="0"/>
        <v>3</v>
      </c>
      <c r="H16" s="26">
        <v>0</v>
      </c>
      <c r="I16" s="8"/>
    </row>
    <row r="17" spans="1:9" ht="24" customHeight="1">
      <c r="A17" s="339"/>
      <c r="B17" s="339"/>
      <c r="C17" s="27" t="s">
        <v>954</v>
      </c>
      <c r="D17" s="26">
        <v>2</v>
      </c>
      <c r="E17" s="26">
        <v>0</v>
      </c>
      <c r="F17" s="26">
        <v>0</v>
      </c>
      <c r="G17" s="26">
        <f t="shared" si="0"/>
        <v>2</v>
      </c>
      <c r="H17" s="26">
        <v>0</v>
      </c>
      <c r="I17" s="8"/>
    </row>
    <row r="18" spans="1:9" ht="24" customHeight="1">
      <c r="A18" s="339"/>
      <c r="B18" s="339"/>
      <c r="C18" s="27" t="s">
        <v>1542</v>
      </c>
      <c r="D18" s="26">
        <v>12</v>
      </c>
      <c r="E18" s="26">
        <v>0</v>
      </c>
      <c r="F18" s="26">
        <v>0</v>
      </c>
      <c r="G18" s="26">
        <f t="shared" si="0"/>
        <v>12</v>
      </c>
      <c r="H18" s="26">
        <v>0</v>
      </c>
      <c r="I18" s="8"/>
    </row>
    <row r="19" spans="1:9" ht="24" customHeight="1">
      <c r="A19" s="339"/>
      <c r="B19" s="339"/>
      <c r="C19" s="27" t="s">
        <v>308</v>
      </c>
      <c r="D19" s="26">
        <v>5</v>
      </c>
      <c r="E19" s="26">
        <v>0</v>
      </c>
      <c r="F19" s="26">
        <v>0</v>
      </c>
      <c r="G19" s="26">
        <f t="shared" si="0"/>
        <v>5</v>
      </c>
      <c r="H19" s="26">
        <v>0</v>
      </c>
      <c r="I19" s="8"/>
    </row>
    <row r="20" spans="1:9" ht="24" customHeight="1">
      <c r="A20" s="339"/>
      <c r="B20" s="339"/>
      <c r="C20" s="27" t="s">
        <v>943</v>
      </c>
      <c r="D20" s="26">
        <v>2</v>
      </c>
      <c r="E20" s="26">
        <v>0</v>
      </c>
      <c r="F20" s="26">
        <v>0</v>
      </c>
      <c r="G20" s="26">
        <f t="shared" si="0"/>
        <v>2</v>
      </c>
      <c r="H20" s="26">
        <v>0</v>
      </c>
      <c r="I20" s="8"/>
    </row>
    <row r="21" spans="1:9" ht="24" customHeight="1">
      <c r="A21" s="339"/>
      <c r="B21" s="339"/>
      <c r="C21" s="27" t="s">
        <v>384</v>
      </c>
      <c r="D21" s="26">
        <v>3</v>
      </c>
      <c r="E21" s="26">
        <v>0</v>
      </c>
      <c r="F21" s="26">
        <v>0</v>
      </c>
      <c r="G21" s="26">
        <f t="shared" si="0"/>
        <v>3</v>
      </c>
      <c r="H21" s="26">
        <v>0</v>
      </c>
      <c r="I21" s="8"/>
    </row>
    <row r="22" spans="1:9" ht="24" customHeight="1">
      <c r="A22" s="339"/>
      <c r="B22" s="339"/>
      <c r="C22" s="27" t="s">
        <v>944</v>
      </c>
      <c r="D22" s="26">
        <v>4</v>
      </c>
      <c r="E22" s="26">
        <v>0</v>
      </c>
      <c r="F22" s="26">
        <v>0</v>
      </c>
      <c r="G22" s="26">
        <f t="shared" si="0"/>
        <v>4</v>
      </c>
      <c r="H22" s="26">
        <v>0</v>
      </c>
      <c r="I22" s="8"/>
    </row>
    <row r="23" spans="1:9" ht="24" customHeight="1">
      <c r="A23" s="339"/>
      <c r="B23" s="339"/>
      <c r="C23" s="27" t="s">
        <v>945</v>
      </c>
      <c r="D23" s="26">
        <v>2</v>
      </c>
      <c r="E23" s="26">
        <v>0</v>
      </c>
      <c r="F23" s="26">
        <v>0</v>
      </c>
      <c r="G23" s="26">
        <f t="shared" si="0"/>
        <v>2</v>
      </c>
      <c r="H23" s="26">
        <v>0</v>
      </c>
      <c r="I23" s="8"/>
    </row>
    <row r="24" spans="1:9" ht="25.5" customHeight="1">
      <c r="A24" s="339"/>
      <c r="B24" s="339"/>
      <c r="C24" s="27" t="s">
        <v>313</v>
      </c>
      <c r="D24" s="26">
        <v>1</v>
      </c>
      <c r="E24" s="26">
        <v>0</v>
      </c>
      <c r="F24" s="26">
        <v>0</v>
      </c>
      <c r="G24" s="26">
        <f t="shared" si="0"/>
        <v>1</v>
      </c>
      <c r="H24" s="26">
        <v>0</v>
      </c>
      <c r="I24" s="8"/>
    </row>
    <row r="25" spans="1:9" ht="24" customHeight="1">
      <c r="A25" s="339"/>
      <c r="B25" s="339"/>
      <c r="C25" s="27" t="s">
        <v>946</v>
      </c>
      <c r="D25" s="26">
        <v>6</v>
      </c>
      <c r="E25" s="26">
        <v>2</v>
      </c>
      <c r="F25" s="26">
        <v>0</v>
      </c>
      <c r="G25" s="26">
        <f t="shared" si="0"/>
        <v>4</v>
      </c>
      <c r="H25" s="26">
        <v>0</v>
      </c>
      <c r="I25" s="8"/>
    </row>
    <row r="26" spans="1:9" ht="24" customHeight="1">
      <c r="A26" s="339"/>
      <c r="B26" s="339"/>
      <c r="C26" s="27" t="s">
        <v>1543</v>
      </c>
      <c r="D26" s="26">
        <v>4</v>
      </c>
      <c r="E26" s="26">
        <v>0</v>
      </c>
      <c r="F26" s="26">
        <v>0</v>
      </c>
      <c r="G26" s="26">
        <f t="shared" si="0"/>
        <v>4</v>
      </c>
      <c r="H26" s="26">
        <v>0</v>
      </c>
      <c r="I26" s="8"/>
    </row>
    <row r="27" spans="1:9" ht="24" customHeight="1">
      <c r="A27" s="339"/>
      <c r="B27" s="339"/>
      <c r="C27" s="27" t="s">
        <v>948</v>
      </c>
      <c r="D27" s="26">
        <v>2</v>
      </c>
      <c r="E27" s="26">
        <v>0</v>
      </c>
      <c r="F27" s="26">
        <v>0</v>
      </c>
      <c r="G27" s="26">
        <f t="shared" si="0"/>
        <v>2</v>
      </c>
      <c r="H27" s="26">
        <v>0</v>
      </c>
      <c r="I27" s="8"/>
    </row>
    <row r="28" spans="1:9" ht="24" customHeight="1">
      <c r="A28" s="339"/>
      <c r="B28" s="339"/>
      <c r="C28" s="27" t="s">
        <v>949</v>
      </c>
      <c r="D28" s="26">
        <v>1</v>
      </c>
      <c r="E28" s="26">
        <v>0</v>
      </c>
      <c r="F28" s="26">
        <v>0</v>
      </c>
      <c r="G28" s="26">
        <f t="shared" si="0"/>
        <v>1</v>
      </c>
      <c r="H28" s="26">
        <v>0</v>
      </c>
      <c r="I28" s="8"/>
    </row>
    <row r="29" spans="1:9" ht="24" customHeight="1">
      <c r="A29" s="339"/>
      <c r="B29" s="339"/>
      <c r="C29" s="27" t="s">
        <v>950</v>
      </c>
      <c r="D29" s="26">
        <v>8</v>
      </c>
      <c r="E29" s="26">
        <v>0</v>
      </c>
      <c r="F29" s="26">
        <v>0</v>
      </c>
      <c r="G29" s="26">
        <f t="shared" si="0"/>
        <v>8</v>
      </c>
      <c r="H29" s="26">
        <v>0</v>
      </c>
      <c r="I29" s="8"/>
    </row>
    <row r="30" spans="1:9" ht="24" customHeight="1">
      <c r="A30" s="339"/>
      <c r="B30" s="339"/>
      <c r="C30" s="27" t="s">
        <v>951</v>
      </c>
      <c r="D30" s="26">
        <v>1</v>
      </c>
      <c r="E30" s="26">
        <v>0</v>
      </c>
      <c r="F30" s="26">
        <v>0</v>
      </c>
      <c r="G30" s="26">
        <f t="shared" si="0"/>
        <v>1</v>
      </c>
      <c r="H30" s="26">
        <v>0</v>
      </c>
      <c r="I30" s="8"/>
    </row>
    <row r="31" spans="1:9" ht="24" customHeight="1">
      <c r="A31" s="339"/>
      <c r="B31" s="339"/>
      <c r="C31" s="27" t="s">
        <v>1544</v>
      </c>
      <c r="D31" s="26">
        <v>3</v>
      </c>
      <c r="E31" s="26">
        <v>2</v>
      </c>
      <c r="F31" s="26">
        <v>0</v>
      </c>
      <c r="G31" s="26">
        <f t="shared" si="0"/>
        <v>1</v>
      </c>
      <c r="H31" s="26">
        <v>0</v>
      </c>
      <c r="I31" s="8"/>
    </row>
    <row r="32" spans="1:9" ht="24" customHeight="1">
      <c r="A32" s="339"/>
      <c r="B32" s="339"/>
      <c r="C32" s="41" t="s">
        <v>11</v>
      </c>
      <c r="D32" s="73">
        <f>SUM(D7:D31)</f>
        <v>121</v>
      </c>
      <c r="E32" s="73">
        <f t="shared" ref="E32:H32" si="1">SUM(E7:E31)</f>
        <v>23</v>
      </c>
      <c r="F32" s="73">
        <f t="shared" si="1"/>
        <v>12</v>
      </c>
      <c r="G32" s="73">
        <f t="shared" si="1"/>
        <v>98</v>
      </c>
      <c r="H32" s="73">
        <f t="shared" si="1"/>
        <v>409854</v>
      </c>
      <c r="I32" s="8"/>
    </row>
    <row r="33" spans="1:9" ht="24.95" customHeight="1">
      <c r="A33" s="324">
        <v>2</v>
      </c>
      <c r="B33" s="324" t="s">
        <v>24</v>
      </c>
      <c r="C33" s="19" t="s">
        <v>315</v>
      </c>
      <c r="D33" s="26">
        <v>1</v>
      </c>
      <c r="E33" s="97">
        <v>0</v>
      </c>
      <c r="F33" s="97">
        <v>0</v>
      </c>
      <c r="G33" s="97">
        <f>D33-E33</f>
        <v>1</v>
      </c>
      <c r="H33" s="97">
        <v>0</v>
      </c>
      <c r="I33" s="47"/>
    </row>
    <row r="34" spans="1:9" ht="24.95" customHeight="1">
      <c r="A34" s="325"/>
      <c r="B34" s="325"/>
      <c r="C34" s="205" t="s">
        <v>952</v>
      </c>
      <c r="D34" s="26">
        <v>6</v>
      </c>
      <c r="E34" s="97">
        <v>4</v>
      </c>
      <c r="F34" s="97">
        <v>3</v>
      </c>
      <c r="G34" s="97">
        <f>D34-E34</f>
        <v>2</v>
      </c>
      <c r="H34" s="97">
        <v>0</v>
      </c>
      <c r="I34" s="47"/>
    </row>
    <row r="35" spans="1:9" ht="24.95" customHeight="1">
      <c r="A35" s="326"/>
      <c r="B35" s="326"/>
      <c r="C35" s="13" t="s">
        <v>11</v>
      </c>
      <c r="D35" s="73">
        <f>SUM(D33:D34)</f>
        <v>7</v>
      </c>
      <c r="E35" s="73">
        <f t="shared" ref="E35:H35" si="2">SUM(E33:E34)</f>
        <v>4</v>
      </c>
      <c r="F35" s="73">
        <f t="shared" si="2"/>
        <v>3</v>
      </c>
      <c r="G35" s="73">
        <f t="shared" si="2"/>
        <v>3</v>
      </c>
      <c r="H35" s="73">
        <f t="shared" si="2"/>
        <v>0</v>
      </c>
      <c r="I35" s="47"/>
    </row>
    <row r="36" spans="1:9" ht="24.95" customHeight="1">
      <c r="A36" s="324">
        <v>3</v>
      </c>
      <c r="B36" s="324" t="s">
        <v>20</v>
      </c>
      <c r="C36" s="205" t="s">
        <v>303</v>
      </c>
      <c r="D36" s="26">
        <v>4</v>
      </c>
      <c r="E36" s="97">
        <v>0</v>
      </c>
      <c r="F36" s="97">
        <v>0</v>
      </c>
      <c r="G36" s="97">
        <f>D36-E36</f>
        <v>4</v>
      </c>
      <c r="H36" s="97">
        <v>0</v>
      </c>
      <c r="I36" s="47"/>
    </row>
    <row r="37" spans="1:9" ht="24.95" customHeight="1">
      <c r="A37" s="325"/>
      <c r="B37" s="325"/>
      <c r="C37" s="205" t="s">
        <v>953</v>
      </c>
      <c r="D37" s="26">
        <v>1</v>
      </c>
      <c r="E37" s="97">
        <v>0</v>
      </c>
      <c r="F37" s="97">
        <v>0</v>
      </c>
      <c r="G37" s="97">
        <f>D37-E37</f>
        <v>1</v>
      </c>
      <c r="H37" s="97">
        <v>0</v>
      </c>
      <c r="I37" s="47"/>
    </row>
    <row r="38" spans="1:9" ht="24.95" customHeight="1">
      <c r="A38" s="325"/>
      <c r="B38" s="325"/>
      <c r="C38" s="309" t="s">
        <v>313</v>
      </c>
      <c r="D38" s="26">
        <v>2</v>
      </c>
      <c r="E38" s="97">
        <v>1</v>
      </c>
      <c r="F38" s="97">
        <v>0</v>
      </c>
      <c r="G38" s="97">
        <f>D38-E38</f>
        <v>1</v>
      </c>
      <c r="H38" s="97">
        <v>0</v>
      </c>
      <c r="I38" s="47"/>
    </row>
    <row r="39" spans="1:9" ht="24.95" customHeight="1">
      <c r="A39" s="326"/>
      <c r="B39" s="326"/>
      <c r="C39" s="13" t="s">
        <v>11</v>
      </c>
      <c r="D39" s="73">
        <f>SUM(D36:D38)</f>
        <v>7</v>
      </c>
      <c r="E39" s="73">
        <f t="shared" ref="E39:H39" si="3">SUM(E36:E38)</f>
        <v>1</v>
      </c>
      <c r="F39" s="73">
        <f t="shared" si="3"/>
        <v>0</v>
      </c>
      <c r="G39" s="73">
        <f t="shared" si="3"/>
        <v>6</v>
      </c>
      <c r="H39" s="73">
        <f t="shared" si="3"/>
        <v>0</v>
      </c>
      <c r="I39" s="47"/>
    </row>
    <row r="40" spans="1:9" ht="24.95" customHeight="1">
      <c r="A40" s="324">
        <v>4</v>
      </c>
      <c r="B40" s="324" t="s">
        <v>27</v>
      </c>
      <c r="C40" s="19" t="s">
        <v>313</v>
      </c>
      <c r="D40" s="26">
        <v>3</v>
      </c>
      <c r="E40" s="97">
        <v>0</v>
      </c>
      <c r="F40" s="97">
        <v>0</v>
      </c>
      <c r="G40" s="97">
        <f>D40-E40</f>
        <v>3</v>
      </c>
      <c r="H40" s="97">
        <v>0</v>
      </c>
      <c r="I40" s="47"/>
    </row>
    <row r="41" spans="1:9" ht="24.95" customHeight="1">
      <c r="A41" s="325"/>
      <c r="B41" s="325"/>
      <c r="C41" s="19" t="s">
        <v>303</v>
      </c>
      <c r="D41" s="26">
        <v>9</v>
      </c>
      <c r="E41" s="97">
        <v>6</v>
      </c>
      <c r="F41" s="97">
        <v>3</v>
      </c>
      <c r="G41" s="97">
        <f>D41-E41</f>
        <v>3</v>
      </c>
      <c r="H41" s="97">
        <v>0</v>
      </c>
      <c r="I41" s="47"/>
    </row>
    <row r="42" spans="1:9" ht="24.95" customHeight="1">
      <c r="A42" s="326"/>
      <c r="B42" s="326"/>
      <c r="C42" s="19" t="s">
        <v>11</v>
      </c>
      <c r="D42" s="73">
        <f>SUM(D40:D41)</f>
        <v>12</v>
      </c>
      <c r="E42" s="73">
        <f t="shared" ref="E42:H42" si="4">SUM(E40:E41)</f>
        <v>6</v>
      </c>
      <c r="F42" s="73">
        <f t="shared" si="4"/>
        <v>3</v>
      </c>
      <c r="G42" s="73">
        <f t="shared" si="4"/>
        <v>6</v>
      </c>
      <c r="H42" s="73">
        <f t="shared" si="4"/>
        <v>0</v>
      </c>
      <c r="I42" s="47"/>
    </row>
    <row r="43" spans="1:9" ht="24">
      <c r="A43" s="87">
        <v>5</v>
      </c>
      <c r="B43" s="87" t="s">
        <v>110</v>
      </c>
      <c r="C43" s="19" t="s">
        <v>303</v>
      </c>
      <c r="D43" s="26">
        <v>8</v>
      </c>
      <c r="E43" s="26">
        <v>8</v>
      </c>
      <c r="F43" s="26">
        <v>7</v>
      </c>
      <c r="G43" s="26">
        <f>D43-E43</f>
        <v>0</v>
      </c>
      <c r="H43" s="26">
        <v>366702</v>
      </c>
      <c r="I43" s="47"/>
    </row>
    <row r="44" spans="1:9" ht="0.75" customHeight="1">
      <c r="A44" s="89"/>
      <c r="B44" s="89"/>
      <c r="C44" s="41"/>
      <c r="D44" s="26"/>
      <c r="E44" s="73"/>
      <c r="F44" s="73"/>
      <c r="G44" s="26">
        <f t="shared" ref="G44:G46" si="5">D44-E44</f>
        <v>0</v>
      </c>
      <c r="H44" s="73"/>
      <c r="I44" s="8"/>
    </row>
    <row r="45" spans="1:9" ht="24" customHeight="1">
      <c r="A45" s="338">
        <v>6</v>
      </c>
      <c r="B45" s="338" t="s">
        <v>17</v>
      </c>
      <c r="C45" s="27" t="s">
        <v>303</v>
      </c>
      <c r="D45" s="26">
        <v>8</v>
      </c>
      <c r="E45" s="26">
        <v>8</v>
      </c>
      <c r="F45" s="26">
        <v>3</v>
      </c>
      <c r="G45" s="26">
        <f t="shared" si="5"/>
        <v>0</v>
      </c>
      <c r="H45" s="26">
        <v>0</v>
      </c>
      <c r="I45" s="8"/>
    </row>
    <row r="46" spans="1:9" ht="24" customHeight="1">
      <c r="A46" s="339"/>
      <c r="B46" s="339"/>
      <c r="C46" s="27" t="s">
        <v>312</v>
      </c>
      <c r="D46" s="26">
        <v>8</v>
      </c>
      <c r="E46" s="26">
        <v>5</v>
      </c>
      <c r="F46" s="26">
        <v>2</v>
      </c>
      <c r="G46" s="26">
        <f t="shared" si="5"/>
        <v>3</v>
      </c>
      <c r="H46" s="26">
        <v>0</v>
      </c>
      <c r="I46" s="8"/>
    </row>
    <row r="47" spans="1:9" ht="24" customHeight="1">
      <c r="A47" s="340"/>
      <c r="B47" s="340"/>
      <c r="C47" s="41" t="s">
        <v>11</v>
      </c>
      <c r="D47" s="73">
        <f>SUM(D45:D46)</f>
        <v>16</v>
      </c>
      <c r="E47" s="73">
        <f t="shared" ref="E47:H47" si="6">SUM(E45:E46)</f>
        <v>13</v>
      </c>
      <c r="F47" s="73">
        <f t="shared" si="6"/>
        <v>5</v>
      </c>
      <c r="G47" s="73">
        <f t="shared" si="6"/>
        <v>3</v>
      </c>
      <c r="H47" s="73">
        <f t="shared" si="6"/>
        <v>0</v>
      </c>
      <c r="I47" s="8"/>
    </row>
    <row r="48" spans="1:9" ht="24" customHeight="1">
      <c r="A48" s="88">
        <v>7</v>
      </c>
      <c r="B48" s="49" t="s">
        <v>297</v>
      </c>
      <c r="C48" s="20" t="s">
        <v>303</v>
      </c>
      <c r="D48" s="26">
        <v>4</v>
      </c>
      <c r="E48" s="26">
        <v>2</v>
      </c>
      <c r="F48" s="26">
        <v>0</v>
      </c>
      <c r="G48" s="26">
        <f>D48-E48</f>
        <v>2</v>
      </c>
      <c r="H48" s="26">
        <v>0</v>
      </c>
      <c r="I48" s="8"/>
    </row>
    <row r="49" spans="1:9" ht="24" customHeight="1">
      <c r="A49" s="338">
        <v>8</v>
      </c>
      <c r="B49" s="338" t="s">
        <v>34</v>
      </c>
      <c r="C49" s="27" t="s">
        <v>314</v>
      </c>
      <c r="D49" s="26">
        <v>5</v>
      </c>
      <c r="E49" s="26">
        <v>0</v>
      </c>
      <c r="F49" s="26">
        <v>0</v>
      </c>
      <c r="G49" s="26">
        <f t="shared" ref="G49:G54" si="7">D49-E49</f>
        <v>5</v>
      </c>
      <c r="H49" s="26">
        <v>0</v>
      </c>
      <c r="I49" s="8"/>
    </row>
    <row r="50" spans="1:9" ht="24" customHeight="1">
      <c r="A50" s="339"/>
      <c r="B50" s="339"/>
      <c r="C50" s="27" t="s">
        <v>518</v>
      </c>
      <c r="D50" s="26">
        <v>1</v>
      </c>
      <c r="E50" s="26">
        <v>0</v>
      </c>
      <c r="F50" s="26">
        <v>0</v>
      </c>
      <c r="G50" s="26">
        <f t="shared" si="7"/>
        <v>1</v>
      </c>
      <c r="H50" s="26">
        <v>0</v>
      </c>
      <c r="I50" s="8"/>
    </row>
    <row r="51" spans="1:9" ht="24" customHeight="1">
      <c r="A51" s="339"/>
      <c r="B51" s="339"/>
      <c r="C51" s="27" t="s">
        <v>954</v>
      </c>
      <c r="D51" s="26">
        <v>1</v>
      </c>
      <c r="E51" s="26">
        <v>0</v>
      </c>
      <c r="F51" s="26">
        <v>0</v>
      </c>
      <c r="G51" s="26">
        <f t="shared" si="7"/>
        <v>1</v>
      </c>
      <c r="H51" s="26">
        <v>0</v>
      </c>
      <c r="I51" s="8"/>
    </row>
    <row r="52" spans="1:9" ht="24" customHeight="1">
      <c r="A52" s="339"/>
      <c r="B52" s="339"/>
      <c r="C52" s="27" t="s">
        <v>942</v>
      </c>
      <c r="D52" s="26">
        <v>1</v>
      </c>
      <c r="E52" s="26">
        <v>0</v>
      </c>
      <c r="F52" s="26">
        <v>0</v>
      </c>
      <c r="G52" s="26">
        <f t="shared" si="7"/>
        <v>1</v>
      </c>
      <c r="H52" s="26">
        <v>0</v>
      </c>
      <c r="I52" s="8"/>
    </row>
    <row r="53" spans="1:9" ht="24" customHeight="1">
      <c r="A53" s="339"/>
      <c r="B53" s="339"/>
      <c r="C53" s="27" t="s">
        <v>315</v>
      </c>
      <c r="D53" s="26">
        <v>1</v>
      </c>
      <c r="E53" s="26">
        <v>0</v>
      </c>
      <c r="F53" s="26">
        <v>0</v>
      </c>
      <c r="G53" s="26">
        <f t="shared" si="7"/>
        <v>1</v>
      </c>
      <c r="H53" s="26">
        <v>0</v>
      </c>
      <c r="I53" s="8"/>
    </row>
    <row r="54" spans="1:9" ht="24" customHeight="1">
      <c r="A54" s="339"/>
      <c r="B54" s="339"/>
      <c r="C54" s="27" t="s">
        <v>303</v>
      </c>
      <c r="D54" s="26">
        <v>2</v>
      </c>
      <c r="E54" s="26">
        <v>0</v>
      </c>
      <c r="F54" s="26">
        <v>0</v>
      </c>
      <c r="G54" s="26">
        <f t="shared" si="7"/>
        <v>2</v>
      </c>
      <c r="H54" s="26">
        <v>0</v>
      </c>
      <c r="I54" s="8"/>
    </row>
    <row r="55" spans="1:9" ht="24" customHeight="1">
      <c r="A55" s="340"/>
      <c r="B55" s="340"/>
      <c r="C55" s="41" t="s">
        <v>11</v>
      </c>
      <c r="D55" s="73">
        <f>SUM(D49:D54)</f>
        <v>11</v>
      </c>
      <c r="E55" s="73">
        <f t="shared" ref="E55:H55" si="8">SUM(E49:E54)</f>
        <v>0</v>
      </c>
      <c r="F55" s="73">
        <f t="shared" si="8"/>
        <v>0</v>
      </c>
      <c r="G55" s="73">
        <f t="shared" si="8"/>
        <v>11</v>
      </c>
      <c r="H55" s="73">
        <f t="shared" si="8"/>
        <v>0</v>
      </c>
      <c r="I55" s="8"/>
    </row>
    <row r="56" spans="1:9" ht="24" customHeight="1">
      <c r="A56" s="89">
        <v>9</v>
      </c>
      <c r="B56" s="89" t="s">
        <v>154</v>
      </c>
      <c r="C56" s="27" t="s">
        <v>303</v>
      </c>
      <c r="D56" s="26">
        <v>22</v>
      </c>
      <c r="E56" s="26">
        <v>16</v>
      </c>
      <c r="F56" s="26">
        <v>14</v>
      </c>
      <c r="G56" s="26">
        <f>D56-E56</f>
        <v>6</v>
      </c>
      <c r="H56" s="26">
        <v>349473</v>
      </c>
      <c r="I56" s="8"/>
    </row>
    <row r="57" spans="1:9" ht="24.95" customHeight="1">
      <c r="A57" s="324">
        <v>10</v>
      </c>
      <c r="B57" s="338" t="s">
        <v>316</v>
      </c>
      <c r="C57" s="20" t="s">
        <v>317</v>
      </c>
      <c r="D57" s="26">
        <v>4</v>
      </c>
      <c r="E57" s="97">
        <v>0</v>
      </c>
      <c r="F57" s="97">
        <v>0</v>
      </c>
      <c r="G57" s="26">
        <f t="shared" ref="G57:G59" si="9">D57-E57</f>
        <v>4</v>
      </c>
      <c r="H57" s="97">
        <v>0</v>
      </c>
      <c r="I57" s="47"/>
    </row>
    <row r="58" spans="1:9" ht="24.95" customHeight="1">
      <c r="A58" s="325"/>
      <c r="B58" s="339"/>
      <c r="C58" s="20" t="s">
        <v>303</v>
      </c>
      <c r="D58" s="26">
        <v>4</v>
      </c>
      <c r="E58" s="97">
        <v>1</v>
      </c>
      <c r="F58" s="97">
        <v>0</v>
      </c>
      <c r="G58" s="26">
        <f t="shared" si="9"/>
        <v>3</v>
      </c>
      <c r="H58" s="97">
        <v>0</v>
      </c>
      <c r="I58" s="47"/>
    </row>
    <row r="59" spans="1:9" ht="24.95" customHeight="1">
      <c r="A59" s="325"/>
      <c r="B59" s="339"/>
      <c r="C59" s="20" t="s">
        <v>955</v>
      </c>
      <c r="D59" s="26">
        <v>4</v>
      </c>
      <c r="E59" s="97">
        <v>3</v>
      </c>
      <c r="F59" s="97">
        <v>2</v>
      </c>
      <c r="G59" s="26">
        <f t="shared" si="9"/>
        <v>1</v>
      </c>
      <c r="H59" s="97">
        <v>0</v>
      </c>
      <c r="I59" s="47"/>
    </row>
    <row r="60" spans="1:9" ht="24.95" customHeight="1">
      <c r="A60" s="326"/>
      <c r="B60" s="340"/>
      <c r="C60" s="21" t="s">
        <v>11</v>
      </c>
      <c r="D60" s="73">
        <f>SUM(D57:D59)</f>
        <v>12</v>
      </c>
      <c r="E60" s="73">
        <f t="shared" ref="E60:H60" si="10">SUM(E57:E59)</f>
        <v>4</v>
      </c>
      <c r="F60" s="73">
        <f t="shared" si="10"/>
        <v>2</v>
      </c>
      <c r="G60" s="73">
        <f t="shared" si="10"/>
        <v>8</v>
      </c>
      <c r="H60" s="73">
        <f t="shared" si="10"/>
        <v>0</v>
      </c>
      <c r="I60" s="47"/>
    </row>
    <row r="61" spans="1:9" ht="48">
      <c r="A61" s="44">
        <v>11</v>
      </c>
      <c r="B61" s="25" t="s">
        <v>740</v>
      </c>
      <c r="C61" s="20" t="s">
        <v>303</v>
      </c>
      <c r="D61" s="26">
        <v>8</v>
      </c>
      <c r="E61" s="26">
        <v>4</v>
      </c>
      <c r="F61" s="26">
        <v>2</v>
      </c>
      <c r="G61" s="26">
        <f>D61-E61</f>
        <v>4</v>
      </c>
      <c r="H61" s="26">
        <v>97526</v>
      </c>
      <c r="I61" s="48"/>
    </row>
    <row r="62" spans="1:9" ht="24">
      <c r="A62" s="320">
        <v>12</v>
      </c>
      <c r="B62" s="338" t="s">
        <v>25</v>
      </c>
      <c r="C62" s="20" t="s">
        <v>303</v>
      </c>
      <c r="D62" s="26">
        <v>2</v>
      </c>
      <c r="E62" s="23">
        <v>1</v>
      </c>
      <c r="F62" s="23">
        <v>0</v>
      </c>
      <c r="G62" s="26">
        <f t="shared" ref="G62:G63" si="11">D62-E62</f>
        <v>1</v>
      </c>
      <c r="H62" s="23">
        <v>0</v>
      </c>
      <c r="I62" s="48"/>
    </row>
    <row r="63" spans="1:9" ht="24">
      <c r="A63" s="321"/>
      <c r="B63" s="339"/>
      <c r="C63" s="20" t="s">
        <v>309</v>
      </c>
      <c r="D63" s="26">
        <v>1</v>
      </c>
      <c r="E63" s="23">
        <v>0</v>
      </c>
      <c r="F63" s="23">
        <v>0</v>
      </c>
      <c r="G63" s="26">
        <f t="shared" si="11"/>
        <v>1</v>
      </c>
      <c r="H63" s="23">
        <v>0</v>
      </c>
      <c r="I63" s="48"/>
    </row>
    <row r="64" spans="1:9" ht="24">
      <c r="A64" s="322"/>
      <c r="B64" s="340"/>
      <c r="C64" s="21" t="s">
        <v>11</v>
      </c>
      <c r="D64" s="73">
        <f>SUM(D62:D63)</f>
        <v>3</v>
      </c>
      <c r="E64" s="73">
        <f t="shared" ref="E64:H64" si="12">SUM(E62:E63)</f>
        <v>1</v>
      </c>
      <c r="F64" s="73">
        <f t="shared" si="12"/>
        <v>0</v>
      </c>
      <c r="G64" s="73">
        <f t="shared" si="12"/>
        <v>2</v>
      </c>
      <c r="H64" s="73">
        <f t="shared" si="12"/>
        <v>0</v>
      </c>
      <c r="I64" s="48"/>
    </row>
    <row r="65" spans="1:9" ht="24">
      <c r="A65" s="329">
        <v>13</v>
      </c>
      <c r="B65" s="356" t="s">
        <v>45</v>
      </c>
      <c r="C65" s="20" t="s">
        <v>303</v>
      </c>
      <c r="D65" s="26">
        <v>1</v>
      </c>
      <c r="E65" s="26">
        <v>0</v>
      </c>
      <c r="F65" s="26">
        <v>0</v>
      </c>
      <c r="G65" s="26">
        <f>D65-E65</f>
        <v>1</v>
      </c>
      <c r="H65" s="26">
        <v>0</v>
      </c>
      <c r="I65" s="34"/>
    </row>
    <row r="66" spans="1:9" ht="24">
      <c r="A66" s="329"/>
      <c r="B66" s="356"/>
      <c r="C66" s="20" t="s">
        <v>956</v>
      </c>
      <c r="D66" s="26">
        <v>8</v>
      </c>
      <c r="E66" s="26">
        <v>6</v>
      </c>
      <c r="F66" s="26">
        <v>3</v>
      </c>
      <c r="G66" s="26">
        <f t="shared" ref="G66:G69" si="13">D66-E66</f>
        <v>2</v>
      </c>
      <c r="H66" s="26">
        <v>52360</v>
      </c>
      <c r="I66" s="34"/>
    </row>
    <row r="67" spans="1:9" ht="24">
      <c r="A67" s="329"/>
      <c r="B67" s="356"/>
      <c r="C67" s="20" t="s">
        <v>309</v>
      </c>
      <c r="D67" s="26">
        <v>3</v>
      </c>
      <c r="E67" s="26">
        <v>2</v>
      </c>
      <c r="F67" s="26">
        <v>2</v>
      </c>
      <c r="G67" s="26">
        <f t="shared" si="13"/>
        <v>1</v>
      </c>
      <c r="H67" s="26">
        <v>104458</v>
      </c>
      <c r="I67" s="34"/>
    </row>
    <row r="68" spans="1:9" ht="24">
      <c r="A68" s="329"/>
      <c r="B68" s="356"/>
      <c r="C68" s="20" t="s">
        <v>307</v>
      </c>
      <c r="D68" s="26">
        <v>1</v>
      </c>
      <c r="E68" s="26">
        <v>0</v>
      </c>
      <c r="F68" s="26">
        <v>0</v>
      </c>
      <c r="G68" s="26">
        <f t="shared" si="13"/>
        <v>1</v>
      </c>
      <c r="H68" s="26">
        <v>0</v>
      </c>
      <c r="I68" s="34"/>
    </row>
    <row r="69" spans="1:9" ht="24">
      <c r="A69" s="329"/>
      <c r="B69" s="356"/>
      <c r="C69" s="20" t="s">
        <v>310</v>
      </c>
      <c r="D69" s="26">
        <v>1</v>
      </c>
      <c r="E69" s="26">
        <v>0</v>
      </c>
      <c r="F69" s="26">
        <v>0</v>
      </c>
      <c r="G69" s="26">
        <f t="shared" si="13"/>
        <v>1</v>
      </c>
      <c r="H69" s="26">
        <v>0</v>
      </c>
      <c r="I69" s="34"/>
    </row>
    <row r="70" spans="1:9" ht="24">
      <c r="A70" s="329"/>
      <c r="B70" s="356"/>
      <c r="C70" s="21" t="s">
        <v>11</v>
      </c>
      <c r="D70" s="73">
        <f>SUM(D65:D69)</f>
        <v>14</v>
      </c>
      <c r="E70" s="73">
        <f t="shared" ref="E70:H70" si="14">SUM(E65:E69)</f>
        <v>8</v>
      </c>
      <c r="F70" s="73">
        <f t="shared" si="14"/>
        <v>5</v>
      </c>
      <c r="G70" s="73">
        <f t="shared" si="14"/>
        <v>6</v>
      </c>
      <c r="H70" s="73">
        <f t="shared" si="14"/>
        <v>156818</v>
      </c>
      <c r="I70" s="34"/>
    </row>
    <row r="71" spans="1:9" ht="24">
      <c r="A71" s="329">
        <v>14</v>
      </c>
      <c r="B71" s="356" t="s">
        <v>16</v>
      </c>
      <c r="C71" s="20" t="s">
        <v>311</v>
      </c>
      <c r="D71" s="26">
        <v>1</v>
      </c>
      <c r="E71" s="26">
        <v>0</v>
      </c>
      <c r="F71" s="26">
        <v>0</v>
      </c>
      <c r="G71" s="26">
        <f>D71-E71</f>
        <v>1</v>
      </c>
      <c r="H71" s="26">
        <v>0</v>
      </c>
      <c r="I71" s="34"/>
    </row>
    <row r="72" spans="1:9" ht="24">
      <c r="A72" s="329"/>
      <c r="B72" s="356"/>
      <c r="C72" s="20" t="s">
        <v>957</v>
      </c>
      <c r="D72" s="26">
        <v>1</v>
      </c>
      <c r="E72" s="26">
        <v>0</v>
      </c>
      <c r="F72" s="26">
        <v>0</v>
      </c>
      <c r="G72" s="26">
        <f t="shared" ref="G72:G76" si="15">D72-E72</f>
        <v>1</v>
      </c>
      <c r="H72" s="26">
        <v>0</v>
      </c>
      <c r="I72" s="34"/>
    </row>
    <row r="73" spans="1:9" ht="24">
      <c r="A73" s="329"/>
      <c r="B73" s="356"/>
      <c r="C73" s="20" t="s">
        <v>947</v>
      </c>
      <c r="D73" s="26">
        <v>3</v>
      </c>
      <c r="E73" s="26">
        <v>0</v>
      </c>
      <c r="F73" s="26">
        <v>0</v>
      </c>
      <c r="G73" s="26">
        <f t="shared" si="15"/>
        <v>3</v>
      </c>
      <c r="H73" s="26">
        <v>0</v>
      </c>
      <c r="I73" s="34"/>
    </row>
    <row r="74" spans="1:9" ht="24">
      <c r="A74" s="329"/>
      <c r="B74" s="356"/>
      <c r="C74" s="20" t="s">
        <v>954</v>
      </c>
      <c r="D74" s="26">
        <v>2</v>
      </c>
      <c r="E74" s="26">
        <v>0</v>
      </c>
      <c r="F74" s="26">
        <v>0</v>
      </c>
      <c r="G74" s="26">
        <f t="shared" si="15"/>
        <v>2</v>
      </c>
      <c r="H74" s="26">
        <v>0</v>
      </c>
      <c r="I74" s="34"/>
    </row>
    <row r="75" spans="1:9" ht="24">
      <c r="A75" s="329"/>
      <c r="B75" s="356"/>
      <c r="C75" s="20" t="s">
        <v>958</v>
      </c>
      <c r="D75" s="26">
        <v>1</v>
      </c>
      <c r="E75" s="26">
        <v>0</v>
      </c>
      <c r="F75" s="26">
        <v>0</v>
      </c>
      <c r="G75" s="26">
        <f t="shared" si="15"/>
        <v>1</v>
      </c>
      <c r="H75" s="26">
        <v>0</v>
      </c>
      <c r="I75" s="34"/>
    </row>
    <row r="76" spans="1:9" ht="24">
      <c r="A76" s="329"/>
      <c r="B76" s="356"/>
      <c r="C76" s="20" t="s">
        <v>519</v>
      </c>
      <c r="D76" s="26">
        <v>2</v>
      </c>
      <c r="E76" s="26">
        <v>0</v>
      </c>
      <c r="F76" s="26">
        <v>0</v>
      </c>
      <c r="G76" s="26">
        <f t="shared" si="15"/>
        <v>2</v>
      </c>
      <c r="H76" s="26">
        <v>0</v>
      </c>
      <c r="I76" s="34"/>
    </row>
    <row r="77" spans="1:9" ht="24">
      <c r="A77" s="329"/>
      <c r="B77" s="356"/>
      <c r="C77" s="21" t="s">
        <v>11</v>
      </c>
      <c r="D77" s="81">
        <f>SUM(D71:D76)</f>
        <v>10</v>
      </c>
      <c r="E77" s="81">
        <f t="shared" ref="E77:H77" si="16">SUM(E71:E76)</f>
        <v>0</v>
      </c>
      <c r="F77" s="81">
        <f t="shared" si="16"/>
        <v>0</v>
      </c>
      <c r="G77" s="81">
        <f t="shared" si="16"/>
        <v>10</v>
      </c>
      <c r="H77" s="81">
        <f t="shared" si="16"/>
        <v>0</v>
      </c>
      <c r="I77" s="34"/>
    </row>
    <row r="78" spans="1:9" ht="24">
      <c r="A78" s="203">
        <v>15</v>
      </c>
      <c r="B78" s="204" t="s">
        <v>19</v>
      </c>
      <c r="C78" s="20" t="s">
        <v>303</v>
      </c>
      <c r="D78" s="80">
        <v>6</v>
      </c>
      <c r="E78" s="80">
        <v>1</v>
      </c>
      <c r="F78" s="80">
        <v>1</v>
      </c>
      <c r="G78" s="80">
        <f>D78-E78</f>
        <v>5</v>
      </c>
      <c r="H78" s="80">
        <v>0</v>
      </c>
      <c r="I78" s="34"/>
    </row>
    <row r="79" spans="1:9" ht="24">
      <c r="A79" s="203">
        <v>16</v>
      </c>
      <c r="B79" s="204" t="s">
        <v>21</v>
      </c>
      <c r="C79" s="20" t="s">
        <v>303</v>
      </c>
      <c r="D79" s="80">
        <v>1</v>
      </c>
      <c r="E79" s="80">
        <v>0</v>
      </c>
      <c r="F79" s="80">
        <v>0</v>
      </c>
      <c r="G79" s="80">
        <f>D79-E79</f>
        <v>1</v>
      </c>
      <c r="H79" s="80">
        <v>0</v>
      </c>
      <c r="I79" s="34"/>
    </row>
    <row r="80" spans="1:9" ht="24" customHeight="1">
      <c r="A80" s="327" t="s">
        <v>743</v>
      </c>
      <c r="B80" s="327"/>
      <c r="C80" s="327"/>
      <c r="D80" s="73">
        <f>D32+D35+D39+D42+D43+D47+D48+D55+D56+D60+D61+D64+D70+D77+D78+D79</f>
        <v>262</v>
      </c>
      <c r="E80" s="73">
        <f t="shared" ref="E80:H80" si="17">E32+E35+E39+E42+E43+E47+E48+E55+E56+E60+E61+E64+E70+E77+E78+E79</f>
        <v>91</v>
      </c>
      <c r="F80" s="73">
        <f t="shared" si="17"/>
        <v>54</v>
      </c>
      <c r="G80" s="73">
        <f t="shared" si="17"/>
        <v>171</v>
      </c>
      <c r="H80" s="73">
        <f t="shared" si="17"/>
        <v>1380373</v>
      </c>
      <c r="I80" s="63"/>
    </row>
    <row r="81" spans="2:8" ht="24">
      <c r="B81" s="37"/>
      <c r="C81" s="37"/>
      <c r="D81" s="99"/>
      <c r="E81" s="99"/>
      <c r="F81" s="99"/>
      <c r="G81" s="99"/>
      <c r="H81" s="99"/>
    </row>
    <row r="82" spans="2:8" ht="24">
      <c r="B82" s="37"/>
      <c r="C82" s="37"/>
      <c r="D82" s="98"/>
      <c r="E82" s="98"/>
      <c r="F82" s="98"/>
      <c r="G82" s="98"/>
      <c r="H82" s="98"/>
    </row>
    <row r="83" spans="2:8" ht="24">
      <c r="B83" s="37"/>
      <c r="C83" s="37"/>
      <c r="D83" s="98"/>
      <c r="E83" s="98"/>
      <c r="F83" s="98"/>
      <c r="G83" s="98"/>
      <c r="H83" s="98"/>
    </row>
    <row r="84" spans="2:8" ht="24">
      <c r="B84" s="37"/>
      <c r="C84" s="37"/>
      <c r="D84" s="98"/>
      <c r="E84" s="98"/>
      <c r="F84" s="98"/>
      <c r="G84" s="98"/>
      <c r="H84" s="98"/>
    </row>
    <row r="85" spans="2:8" ht="24">
      <c r="B85" s="37"/>
      <c r="C85" s="37"/>
      <c r="D85" s="98"/>
      <c r="E85" s="98"/>
      <c r="F85" s="98"/>
      <c r="G85" s="98"/>
      <c r="H85" s="98"/>
    </row>
    <row r="86" spans="2:8" ht="24">
      <c r="B86" s="37"/>
      <c r="C86" s="37"/>
      <c r="D86" s="98"/>
      <c r="E86" s="98"/>
      <c r="F86" s="98"/>
      <c r="G86" s="98"/>
      <c r="H86" s="98"/>
    </row>
    <row r="87" spans="2:8" ht="24">
      <c r="B87" s="37"/>
      <c r="C87" s="37"/>
      <c r="D87" s="98"/>
      <c r="E87" s="98"/>
      <c r="F87" s="98"/>
      <c r="G87" s="98"/>
      <c r="H87" s="98"/>
    </row>
    <row r="88" spans="2:8" ht="24">
      <c r="B88" s="37"/>
      <c r="C88" s="37"/>
      <c r="D88" s="98"/>
      <c r="E88" s="98"/>
      <c r="F88" s="98"/>
      <c r="G88" s="98"/>
      <c r="H88" s="98"/>
    </row>
    <row r="89" spans="2:8" ht="24">
      <c r="B89" s="37"/>
      <c r="C89" s="37"/>
      <c r="D89" s="98"/>
      <c r="E89" s="98"/>
      <c r="F89" s="98"/>
      <c r="G89" s="98"/>
      <c r="H89" s="98"/>
    </row>
    <row r="90" spans="2:8" ht="24">
      <c r="B90" s="37"/>
      <c r="C90" s="37"/>
      <c r="D90" s="98"/>
      <c r="E90" s="98"/>
      <c r="F90" s="98"/>
      <c r="G90" s="98"/>
      <c r="H90" s="98"/>
    </row>
    <row r="91" spans="2:8" ht="24">
      <c r="B91" s="37"/>
      <c r="C91" s="37"/>
      <c r="D91" s="98"/>
      <c r="E91" s="98"/>
      <c r="F91" s="98"/>
      <c r="G91" s="98"/>
      <c r="H91" s="98"/>
    </row>
    <row r="92" spans="2:8" ht="24">
      <c r="B92" s="37"/>
      <c r="C92" s="37"/>
      <c r="D92" s="98"/>
      <c r="E92" s="98"/>
      <c r="F92" s="98"/>
      <c r="G92" s="98"/>
      <c r="H92" s="98"/>
    </row>
    <row r="93" spans="2:8" ht="24">
      <c r="B93" s="37"/>
      <c r="C93" s="37"/>
      <c r="D93" s="98"/>
      <c r="E93" s="98"/>
      <c r="F93" s="98"/>
      <c r="G93" s="98"/>
      <c r="H93" s="98"/>
    </row>
    <row r="94" spans="2:8" ht="24">
      <c r="B94" s="37"/>
      <c r="C94" s="37"/>
      <c r="D94" s="98"/>
      <c r="E94" s="98"/>
      <c r="F94" s="98"/>
      <c r="G94" s="98"/>
      <c r="H94" s="98"/>
    </row>
    <row r="95" spans="2:8" ht="24">
      <c r="B95" s="37"/>
      <c r="C95" s="37"/>
      <c r="D95" s="98"/>
      <c r="E95" s="98"/>
      <c r="F95" s="98"/>
      <c r="G95" s="98"/>
      <c r="H95" s="98"/>
    </row>
    <row r="96" spans="2:8" ht="24">
      <c r="B96" s="37"/>
      <c r="C96" s="37"/>
      <c r="D96" s="98"/>
      <c r="E96" s="98"/>
      <c r="F96" s="98"/>
      <c r="G96" s="98"/>
      <c r="H96" s="98"/>
    </row>
    <row r="97" spans="2:8" ht="24">
      <c r="B97" s="37"/>
      <c r="C97" s="37"/>
      <c r="D97" s="98"/>
      <c r="E97" s="98"/>
      <c r="F97" s="98"/>
      <c r="G97" s="98"/>
      <c r="H97" s="98"/>
    </row>
    <row r="98" spans="2:8" ht="24">
      <c r="B98" s="37"/>
      <c r="C98" s="37"/>
      <c r="D98" s="98"/>
      <c r="E98" s="98"/>
      <c r="F98" s="98"/>
      <c r="G98" s="98"/>
      <c r="H98" s="98"/>
    </row>
    <row r="99" spans="2:8" ht="24">
      <c r="B99" s="37"/>
      <c r="C99" s="37"/>
      <c r="D99" s="98"/>
      <c r="E99" s="98"/>
      <c r="F99" s="98"/>
      <c r="G99" s="98"/>
      <c r="H99" s="98"/>
    </row>
    <row r="100" spans="2:8" ht="24">
      <c r="B100" s="37"/>
      <c r="C100" s="37"/>
      <c r="D100" s="98"/>
      <c r="E100" s="98"/>
      <c r="F100" s="98"/>
      <c r="G100" s="98"/>
      <c r="H100" s="98"/>
    </row>
    <row r="101" spans="2:8" ht="24">
      <c r="B101" s="37"/>
      <c r="C101" s="37"/>
      <c r="D101" s="98"/>
      <c r="E101" s="98"/>
      <c r="F101" s="98"/>
      <c r="G101" s="98"/>
      <c r="H101" s="98"/>
    </row>
    <row r="102" spans="2:8" ht="24">
      <c r="B102" s="37"/>
      <c r="C102" s="37"/>
      <c r="D102" s="98"/>
      <c r="E102" s="98"/>
      <c r="F102" s="98"/>
      <c r="G102" s="98"/>
      <c r="H102" s="98"/>
    </row>
    <row r="103" spans="2:8" ht="24">
      <c r="B103" s="37"/>
      <c r="C103" s="37"/>
      <c r="D103" s="98"/>
      <c r="E103" s="98"/>
      <c r="F103" s="98"/>
      <c r="G103" s="98"/>
      <c r="H103" s="98"/>
    </row>
    <row r="104" spans="2:8" ht="24">
      <c r="B104" s="37"/>
      <c r="C104" s="37"/>
      <c r="D104" s="98"/>
      <c r="E104" s="98"/>
      <c r="F104" s="98"/>
      <c r="G104" s="98"/>
      <c r="H104" s="98"/>
    </row>
    <row r="105" spans="2:8" ht="24">
      <c r="B105" s="37"/>
      <c r="C105" s="37"/>
      <c r="D105" s="98"/>
      <c r="E105" s="98"/>
      <c r="F105" s="98"/>
      <c r="G105" s="98"/>
      <c r="H105" s="98"/>
    </row>
    <row r="106" spans="2:8" ht="24">
      <c r="B106" s="37"/>
      <c r="C106" s="37"/>
      <c r="D106" s="98"/>
      <c r="E106" s="98"/>
      <c r="F106" s="98"/>
      <c r="G106" s="98"/>
      <c r="H106" s="98"/>
    </row>
    <row r="107" spans="2:8" ht="24">
      <c r="B107" s="37"/>
      <c r="C107" s="37"/>
      <c r="D107" s="98"/>
      <c r="E107" s="98"/>
      <c r="F107" s="98"/>
      <c r="G107" s="98"/>
      <c r="H107" s="98"/>
    </row>
    <row r="108" spans="2:8" ht="24">
      <c r="B108" s="37"/>
      <c r="C108" s="37"/>
      <c r="D108" s="98"/>
      <c r="E108" s="98"/>
      <c r="F108" s="98"/>
      <c r="G108" s="98"/>
      <c r="H108" s="98"/>
    </row>
    <row r="109" spans="2:8" ht="24">
      <c r="B109" s="37"/>
      <c r="C109" s="37"/>
      <c r="D109" s="98"/>
      <c r="E109" s="98"/>
      <c r="F109" s="98"/>
      <c r="G109" s="98"/>
      <c r="H109" s="98"/>
    </row>
    <row r="110" spans="2:8" ht="24">
      <c r="B110" s="37"/>
      <c r="C110" s="37"/>
      <c r="D110" s="98"/>
      <c r="E110" s="98"/>
      <c r="F110" s="98"/>
      <c r="G110" s="98"/>
      <c r="H110" s="98"/>
    </row>
    <row r="111" spans="2:8" ht="24">
      <c r="B111" s="37"/>
      <c r="C111" s="37"/>
      <c r="D111" s="98"/>
      <c r="E111" s="98"/>
      <c r="F111" s="98"/>
      <c r="G111" s="98"/>
      <c r="H111" s="98"/>
    </row>
    <row r="112" spans="2:8" ht="24">
      <c r="B112" s="37"/>
      <c r="C112" s="37"/>
      <c r="D112" s="98"/>
      <c r="E112" s="98"/>
      <c r="F112" s="98"/>
      <c r="G112" s="98"/>
      <c r="H112" s="98"/>
    </row>
    <row r="113" spans="2:8" ht="24">
      <c r="B113" s="37"/>
      <c r="C113" s="37"/>
      <c r="D113" s="98"/>
      <c r="E113" s="98"/>
      <c r="F113" s="98"/>
      <c r="G113" s="98"/>
      <c r="H113" s="98"/>
    </row>
    <row r="114" spans="2:8" ht="24">
      <c r="B114" s="37"/>
      <c r="C114" s="37"/>
      <c r="D114" s="98"/>
      <c r="E114" s="98"/>
      <c r="F114" s="98"/>
      <c r="G114" s="98"/>
      <c r="H114" s="98"/>
    </row>
    <row r="115" spans="2:8" ht="24">
      <c r="B115" s="37"/>
      <c r="C115" s="37"/>
      <c r="D115" s="98"/>
      <c r="E115" s="98"/>
      <c r="F115" s="98"/>
      <c r="G115" s="98"/>
      <c r="H115" s="98"/>
    </row>
    <row r="116" spans="2:8" ht="24">
      <c r="B116" s="37"/>
      <c r="C116" s="37"/>
      <c r="D116" s="98"/>
      <c r="E116" s="98"/>
      <c r="F116" s="98"/>
      <c r="G116" s="98"/>
      <c r="H116" s="98"/>
    </row>
    <row r="117" spans="2:8" ht="24">
      <c r="B117" s="37"/>
      <c r="C117" s="37"/>
      <c r="D117" s="98"/>
      <c r="E117" s="98"/>
      <c r="F117" s="98"/>
      <c r="G117" s="98"/>
      <c r="H117" s="98"/>
    </row>
    <row r="118" spans="2:8" ht="24">
      <c r="B118" s="37"/>
      <c r="C118" s="37"/>
      <c r="D118" s="98"/>
      <c r="E118" s="98"/>
      <c r="F118" s="98"/>
      <c r="G118" s="98"/>
      <c r="H118" s="98"/>
    </row>
    <row r="119" spans="2:8" ht="24">
      <c r="B119" s="37"/>
      <c r="C119" s="37"/>
      <c r="D119" s="98"/>
      <c r="E119" s="98"/>
      <c r="F119" s="98"/>
      <c r="G119" s="98"/>
      <c r="H119" s="98"/>
    </row>
    <row r="120" spans="2:8" ht="24">
      <c r="B120" s="37"/>
      <c r="C120" s="37"/>
      <c r="D120" s="98"/>
      <c r="E120" s="98"/>
      <c r="F120" s="98"/>
      <c r="G120" s="98"/>
      <c r="H120" s="98"/>
    </row>
    <row r="121" spans="2:8" ht="24">
      <c r="B121" s="37"/>
      <c r="C121" s="37"/>
      <c r="D121" s="98"/>
      <c r="E121" s="98"/>
      <c r="F121" s="98"/>
      <c r="G121" s="98"/>
      <c r="H121" s="98"/>
    </row>
    <row r="122" spans="2:8" ht="24">
      <c r="B122" s="37"/>
      <c r="C122" s="37"/>
      <c r="D122" s="98"/>
      <c r="E122" s="98"/>
      <c r="F122" s="98"/>
      <c r="G122" s="98"/>
      <c r="H122" s="98"/>
    </row>
    <row r="123" spans="2:8" ht="24">
      <c r="B123" s="37"/>
      <c r="C123" s="37"/>
    </row>
    <row r="124" spans="2:8" ht="24">
      <c r="B124" s="37"/>
      <c r="C124" s="37"/>
    </row>
    <row r="125" spans="2:8" ht="24">
      <c r="B125" s="37"/>
      <c r="C125" s="37"/>
    </row>
    <row r="126" spans="2:8" ht="24">
      <c r="B126" s="37"/>
      <c r="C126" s="37"/>
    </row>
    <row r="127" spans="2:8" ht="24">
      <c r="B127" s="37"/>
      <c r="C127" s="37"/>
    </row>
    <row r="128" spans="2:8" ht="24">
      <c r="B128" s="37"/>
      <c r="C128" s="37"/>
    </row>
    <row r="129" spans="2:3" ht="24">
      <c r="B129" s="37"/>
      <c r="C129" s="37"/>
    </row>
    <row r="130" spans="2:3" ht="24">
      <c r="B130" s="37"/>
      <c r="C130" s="37"/>
    </row>
    <row r="131" spans="2:3" ht="24">
      <c r="B131" s="37"/>
      <c r="C131" s="37"/>
    </row>
    <row r="132" spans="2:3" ht="24">
      <c r="B132" s="37"/>
      <c r="C132" s="37"/>
    </row>
    <row r="133" spans="2:3" ht="24">
      <c r="B133" s="37"/>
      <c r="C133" s="37"/>
    </row>
    <row r="134" spans="2:3" ht="24">
      <c r="B134" s="37"/>
      <c r="C134" s="37"/>
    </row>
    <row r="135" spans="2:3" ht="24">
      <c r="B135" s="37"/>
      <c r="C135" s="37"/>
    </row>
    <row r="136" spans="2:3" ht="24">
      <c r="B136" s="37"/>
      <c r="C136" s="37"/>
    </row>
    <row r="137" spans="2:3" ht="24">
      <c r="B137" s="37"/>
      <c r="C137" s="37"/>
    </row>
    <row r="138" spans="2:3" ht="24">
      <c r="B138" s="37"/>
      <c r="C138" s="37"/>
    </row>
    <row r="139" spans="2:3" ht="24">
      <c r="B139" s="37"/>
      <c r="C139" s="37"/>
    </row>
    <row r="140" spans="2:3" ht="24">
      <c r="B140" s="37"/>
      <c r="C140" s="37"/>
    </row>
    <row r="141" spans="2:3" ht="24">
      <c r="B141" s="37"/>
      <c r="C141" s="37"/>
    </row>
    <row r="142" spans="2:3" ht="24">
      <c r="B142" s="37"/>
      <c r="C142" s="37"/>
    </row>
    <row r="143" spans="2:3" ht="24">
      <c r="B143" s="37"/>
      <c r="C143" s="37"/>
    </row>
    <row r="144" spans="2:3" ht="24">
      <c r="B144" s="37"/>
      <c r="C144" s="37"/>
    </row>
    <row r="145" spans="2:3" ht="24">
      <c r="B145" s="37"/>
      <c r="C145" s="37"/>
    </row>
    <row r="146" spans="2:3" ht="24">
      <c r="B146" s="37"/>
      <c r="C146" s="37"/>
    </row>
    <row r="147" spans="2:3" ht="24">
      <c r="B147" s="37"/>
      <c r="C147" s="37"/>
    </row>
    <row r="148" spans="2:3" ht="24">
      <c r="B148" s="37"/>
      <c r="C148" s="37"/>
    </row>
    <row r="149" spans="2:3" ht="24">
      <c r="B149" s="37"/>
      <c r="C149" s="37"/>
    </row>
    <row r="150" spans="2:3" ht="24">
      <c r="B150" s="37"/>
      <c r="C150" s="37"/>
    </row>
  </sheetData>
  <mergeCells count="27">
    <mergeCell ref="A80:C80"/>
    <mergeCell ref="B45:B47"/>
    <mergeCell ref="A45:A47"/>
    <mergeCell ref="A7:A32"/>
    <mergeCell ref="B7:B32"/>
    <mergeCell ref="B49:B55"/>
    <mergeCell ref="A49:A55"/>
    <mergeCell ref="B65:B70"/>
    <mergeCell ref="A65:A70"/>
    <mergeCell ref="B71:B77"/>
    <mergeCell ref="A71:A77"/>
    <mergeCell ref="B57:B60"/>
    <mergeCell ref="A57:A60"/>
    <mergeCell ref="B62:B64"/>
    <mergeCell ref="A62:A64"/>
    <mergeCell ref="A1:G1"/>
    <mergeCell ref="B40:B42"/>
    <mergeCell ref="A40:A42"/>
    <mergeCell ref="H1:I1"/>
    <mergeCell ref="A2:I2"/>
    <mergeCell ref="A3:G3"/>
    <mergeCell ref="A4:C4"/>
    <mergeCell ref="G4:I4"/>
    <mergeCell ref="B33:B35"/>
    <mergeCell ref="A33:A35"/>
    <mergeCell ref="B36:B39"/>
    <mergeCell ref="A36:A39"/>
  </mergeCells>
  <pageMargins left="0.7" right="0.45" top="0.5" bottom="0.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00000"/>
  </sheetPr>
  <dimension ref="A1:I132"/>
  <sheetViews>
    <sheetView workbookViewId="0">
      <pane xSplit="3" ySplit="6" topLeftCell="D74" activePane="bottomRight" state="frozen"/>
      <selection activeCell="G4" sqref="G4:I4"/>
      <selection pane="topRight" activeCell="G4" sqref="G4:I4"/>
      <selection pane="bottomLeft" activeCell="G4" sqref="G4:I4"/>
      <selection pane="bottomRight" activeCell="A71" sqref="A71:I79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31.5" customHeight="1">
      <c r="A4" s="332" t="s">
        <v>318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4">
        <v>1</v>
      </c>
      <c r="B7" s="324" t="s">
        <v>18</v>
      </c>
      <c r="C7" s="192" t="s">
        <v>325</v>
      </c>
      <c r="D7" s="43">
        <v>4</v>
      </c>
      <c r="E7" s="43">
        <v>0</v>
      </c>
      <c r="F7" s="43">
        <v>0</v>
      </c>
      <c r="G7" s="90">
        <f>D7-E7</f>
        <v>4</v>
      </c>
      <c r="H7" s="43">
        <v>0</v>
      </c>
      <c r="I7" s="5"/>
    </row>
    <row r="8" spans="1:9" ht="24.95" customHeight="1">
      <c r="A8" s="325"/>
      <c r="B8" s="325"/>
      <c r="C8" s="192" t="s">
        <v>814</v>
      </c>
      <c r="D8" s="43">
        <v>1</v>
      </c>
      <c r="E8" s="43">
        <v>0</v>
      </c>
      <c r="F8" s="43">
        <v>0</v>
      </c>
      <c r="G8" s="311">
        <f t="shared" ref="G8:G37" si="0">D8-E8</f>
        <v>1</v>
      </c>
      <c r="H8" s="43">
        <v>0</v>
      </c>
      <c r="I8" s="9"/>
    </row>
    <row r="9" spans="1:9" ht="24.95" customHeight="1">
      <c r="A9" s="325"/>
      <c r="B9" s="325"/>
      <c r="C9" s="192" t="s">
        <v>815</v>
      </c>
      <c r="D9" s="43">
        <v>1</v>
      </c>
      <c r="E9" s="43">
        <v>0</v>
      </c>
      <c r="F9" s="43">
        <v>0</v>
      </c>
      <c r="G9" s="311">
        <f t="shared" si="0"/>
        <v>1</v>
      </c>
      <c r="H9" s="43">
        <v>0</v>
      </c>
      <c r="I9" s="9"/>
    </row>
    <row r="10" spans="1:9" ht="24.95" customHeight="1">
      <c r="A10" s="325"/>
      <c r="B10" s="325"/>
      <c r="C10" s="192" t="s">
        <v>816</v>
      </c>
      <c r="D10" s="43">
        <v>2</v>
      </c>
      <c r="E10" s="43">
        <v>0</v>
      </c>
      <c r="F10" s="43">
        <v>0</v>
      </c>
      <c r="G10" s="311">
        <f t="shared" si="0"/>
        <v>2</v>
      </c>
      <c r="H10" s="43">
        <v>0</v>
      </c>
      <c r="I10" s="9"/>
    </row>
    <row r="11" spans="1:9" ht="24.95" customHeight="1">
      <c r="A11" s="325"/>
      <c r="B11" s="325"/>
      <c r="C11" s="192" t="s">
        <v>319</v>
      </c>
      <c r="D11" s="43">
        <v>1</v>
      </c>
      <c r="E11" s="43">
        <v>0</v>
      </c>
      <c r="F11" s="43">
        <v>0</v>
      </c>
      <c r="G11" s="311">
        <f t="shared" si="0"/>
        <v>1</v>
      </c>
      <c r="H11" s="43">
        <v>0</v>
      </c>
      <c r="I11" s="9"/>
    </row>
    <row r="12" spans="1:9" ht="24.95" customHeight="1">
      <c r="A12" s="325"/>
      <c r="B12" s="325"/>
      <c r="C12" s="192" t="s">
        <v>817</v>
      </c>
      <c r="D12" s="43">
        <v>7</v>
      </c>
      <c r="E12" s="43">
        <v>0</v>
      </c>
      <c r="F12" s="43">
        <v>0</v>
      </c>
      <c r="G12" s="311">
        <f t="shared" si="0"/>
        <v>7</v>
      </c>
      <c r="H12" s="43">
        <v>0</v>
      </c>
      <c r="I12" s="9"/>
    </row>
    <row r="13" spans="1:9" ht="24.95" customHeight="1">
      <c r="A13" s="325"/>
      <c r="B13" s="325"/>
      <c r="C13" s="192" t="s">
        <v>818</v>
      </c>
      <c r="D13" s="43">
        <v>6</v>
      </c>
      <c r="E13" s="43">
        <v>0</v>
      </c>
      <c r="F13" s="43">
        <v>0</v>
      </c>
      <c r="G13" s="311">
        <f t="shared" si="0"/>
        <v>6</v>
      </c>
      <c r="H13" s="43">
        <v>0</v>
      </c>
      <c r="I13" s="9"/>
    </row>
    <row r="14" spans="1:9" ht="24.95" customHeight="1">
      <c r="A14" s="325"/>
      <c r="B14" s="325"/>
      <c r="C14" s="192" t="s">
        <v>323</v>
      </c>
      <c r="D14" s="43">
        <v>2</v>
      </c>
      <c r="E14" s="43">
        <v>0</v>
      </c>
      <c r="F14" s="43">
        <v>0</v>
      </c>
      <c r="G14" s="311">
        <f t="shared" si="0"/>
        <v>2</v>
      </c>
      <c r="H14" s="43">
        <v>0</v>
      </c>
      <c r="I14" s="9"/>
    </row>
    <row r="15" spans="1:9" ht="24.95" customHeight="1">
      <c r="A15" s="325"/>
      <c r="B15" s="325"/>
      <c r="C15" s="192" t="s">
        <v>819</v>
      </c>
      <c r="D15" s="43">
        <v>2</v>
      </c>
      <c r="E15" s="43">
        <v>0</v>
      </c>
      <c r="F15" s="43">
        <v>0</v>
      </c>
      <c r="G15" s="311">
        <f t="shared" si="0"/>
        <v>2</v>
      </c>
      <c r="H15" s="43">
        <v>0</v>
      </c>
      <c r="I15" s="9"/>
    </row>
    <row r="16" spans="1:9" ht="24.95" customHeight="1">
      <c r="A16" s="325"/>
      <c r="B16" s="325"/>
      <c r="C16" s="192" t="s">
        <v>820</v>
      </c>
      <c r="D16" s="43">
        <v>1</v>
      </c>
      <c r="E16" s="43">
        <v>0</v>
      </c>
      <c r="F16" s="43">
        <v>0</v>
      </c>
      <c r="G16" s="311">
        <f t="shared" si="0"/>
        <v>1</v>
      </c>
      <c r="H16" s="43">
        <v>0</v>
      </c>
      <c r="I16" s="9"/>
    </row>
    <row r="17" spans="1:9" ht="24.95" customHeight="1">
      <c r="A17" s="325"/>
      <c r="B17" s="325"/>
      <c r="C17" s="192" t="s">
        <v>821</v>
      </c>
      <c r="D17" s="191">
        <v>13</v>
      </c>
      <c r="E17" s="191">
        <v>0</v>
      </c>
      <c r="F17" s="191">
        <v>0</v>
      </c>
      <c r="G17" s="311">
        <f t="shared" si="0"/>
        <v>13</v>
      </c>
      <c r="H17" s="191">
        <v>0</v>
      </c>
      <c r="I17" s="9"/>
    </row>
    <row r="18" spans="1:9" ht="24.95" customHeight="1">
      <c r="A18" s="325"/>
      <c r="B18" s="325"/>
      <c r="C18" s="192" t="s">
        <v>331</v>
      </c>
      <c r="D18" s="191">
        <v>14</v>
      </c>
      <c r="E18" s="191">
        <v>0</v>
      </c>
      <c r="F18" s="191">
        <v>0</v>
      </c>
      <c r="G18" s="311">
        <f t="shared" si="0"/>
        <v>14</v>
      </c>
      <c r="H18" s="191">
        <v>0</v>
      </c>
      <c r="I18" s="9"/>
    </row>
    <row r="19" spans="1:9" ht="24.95" customHeight="1">
      <c r="A19" s="325"/>
      <c r="B19" s="325"/>
      <c r="C19" s="192" t="s">
        <v>822</v>
      </c>
      <c r="D19" s="191">
        <v>4</v>
      </c>
      <c r="E19" s="191">
        <v>0</v>
      </c>
      <c r="F19" s="191">
        <v>0</v>
      </c>
      <c r="G19" s="311">
        <f t="shared" si="0"/>
        <v>4</v>
      </c>
      <c r="H19" s="191">
        <v>0</v>
      </c>
      <c r="I19" s="9"/>
    </row>
    <row r="20" spans="1:9" ht="24.95" customHeight="1">
      <c r="A20" s="325"/>
      <c r="B20" s="325"/>
      <c r="C20" s="192" t="s">
        <v>128</v>
      </c>
      <c r="D20" s="191">
        <v>1</v>
      </c>
      <c r="E20" s="191">
        <v>0</v>
      </c>
      <c r="F20" s="191">
        <v>0</v>
      </c>
      <c r="G20" s="311">
        <f t="shared" si="0"/>
        <v>1</v>
      </c>
      <c r="H20" s="191">
        <v>0</v>
      </c>
      <c r="I20" s="9"/>
    </row>
    <row r="21" spans="1:9" ht="24.95" customHeight="1">
      <c r="A21" s="325"/>
      <c r="B21" s="325"/>
      <c r="C21" s="192" t="s">
        <v>823</v>
      </c>
      <c r="D21" s="191">
        <v>3</v>
      </c>
      <c r="E21" s="191">
        <v>0</v>
      </c>
      <c r="F21" s="191">
        <v>0</v>
      </c>
      <c r="G21" s="311">
        <f t="shared" si="0"/>
        <v>3</v>
      </c>
      <c r="H21" s="191">
        <v>0</v>
      </c>
      <c r="I21" s="9"/>
    </row>
    <row r="22" spans="1:9" ht="24.95" customHeight="1">
      <c r="A22" s="325"/>
      <c r="B22" s="325"/>
      <c r="C22" s="192" t="s">
        <v>824</v>
      </c>
      <c r="D22" s="191">
        <v>1</v>
      </c>
      <c r="E22" s="191">
        <v>0</v>
      </c>
      <c r="F22" s="191">
        <v>0</v>
      </c>
      <c r="G22" s="311">
        <f t="shared" si="0"/>
        <v>1</v>
      </c>
      <c r="H22" s="191">
        <v>0</v>
      </c>
      <c r="I22" s="9"/>
    </row>
    <row r="23" spans="1:9" ht="24.95" customHeight="1">
      <c r="A23" s="325"/>
      <c r="B23" s="325"/>
      <c r="C23" s="192" t="s">
        <v>825</v>
      </c>
      <c r="D23" s="191">
        <v>1</v>
      </c>
      <c r="E23" s="191">
        <v>0</v>
      </c>
      <c r="F23" s="191">
        <v>0</v>
      </c>
      <c r="G23" s="311">
        <f t="shared" si="0"/>
        <v>1</v>
      </c>
      <c r="H23" s="191">
        <v>0</v>
      </c>
      <c r="I23" s="9"/>
    </row>
    <row r="24" spans="1:9" ht="24.95" customHeight="1">
      <c r="A24" s="325"/>
      <c r="B24" s="325"/>
      <c r="C24" s="192" t="s">
        <v>826</v>
      </c>
      <c r="D24" s="191">
        <v>1</v>
      </c>
      <c r="E24" s="191">
        <v>0</v>
      </c>
      <c r="F24" s="191">
        <v>0</v>
      </c>
      <c r="G24" s="311">
        <f t="shared" si="0"/>
        <v>1</v>
      </c>
      <c r="H24" s="191">
        <v>0</v>
      </c>
      <c r="I24" s="9"/>
    </row>
    <row r="25" spans="1:9" ht="24.95" customHeight="1">
      <c r="A25" s="325"/>
      <c r="B25" s="325"/>
      <c r="C25" s="192" t="s">
        <v>320</v>
      </c>
      <c r="D25" s="191">
        <v>3</v>
      </c>
      <c r="E25" s="191">
        <v>0</v>
      </c>
      <c r="F25" s="191">
        <v>0</v>
      </c>
      <c r="G25" s="311">
        <f t="shared" si="0"/>
        <v>3</v>
      </c>
      <c r="H25" s="191">
        <v>0</v>
      </c>
      <c r="I25" s="9"/>
    </row>
    <row r="26" spans="1:9" ht="24.95" customHeight="1">
      <c r="A26" s="325"/>
      <c r="B26" s="325"/>
      <c r="C26" s="192" t="s">
        <v>827</v>
      </c>
      <c r="D26" s="191">
        <v>2</v>
      </c>
      <c r="E26" s="191">
        <v>0</v>
      </c>
      <c r="F26" s="191">
        <v>0</v>
      </c>
      <c r="G26" s="311">
        <f t="shared" si="0"/>
        <v>2</v>
      </c>
      <c r="H26" s="191">
        <v>0</v>
      </c>
      <c r="I26" s="9"/>
    </row>
    <row r="27" spans="1:9" ht="24.95" customHeight="1">
      <c r="A27" s="325"/>
      <c r="B27" s="325"/>
      <c r="C27" s="192" t="s">
        <v>828</v>
      </c>
      <c r="D27" s="191">
        <v>2</v>
      </c>
      <c r="E27" s="191">
        <v>0</v>
      </c>
      <c r="F27" s="191">
        <v>0</v>
      </c>
      <c r="G27" s="311">
        <f t="shared" si="0"/>
        <v>2</v>
      </c>
      <c r="H27" s="191">
        <v>0</v>
      </c>
      <c r="I27" s="9"/>
    </row>
    <row r="28" spans="1:9" ht="24.95" customHeight="1">
      <c r="A28" s="325"/>
      <c r="B28" s="325"/>
      <c r="C28" s="192" t="s">
        <v>829</v>
      </c>
      <c r="D28" s="191">
        <v>3</v>
      </c>
      <c r="E28" s="191">
        <v>0</v>
      </c>
      <c r="F28" s="191">
        <v>0</v>
      </c>
      <c r="G28" s="311">
        <f t="shared" si="0"/>
        <v>3</v>
      </c>
      <c r="H28" s="191">
        <v>0</v>
      </c>
      <c r="I28" s="9"/>
    </row>
    <row r="29" spans="1:9" ht="24.95" customHeight="1">
      <c r="A29" s="325"/>
      <c r="B29" s="325"/>
      <c r="C29" s="192" t="s">
        <v>830</v>
      </c>
      <c r="D29" s="191">
        <v>1</v>
      </c>
      <c r="E29" s="191">
        <v>0</v>
      </c>
      <c r="F29" s="191">
        <v>0</v>
      </c>
      <c r="G29" s="311">
        <f t="shared" si="0"/>
        <v>1</v>
      </c>
      <c r="H29" s="191">
        <v>0</v>
      </c>
      <c r="I29" s="9"/>
    </row>
    <row r="30" spans="1:9" ht="24.95" customHeight="1">
      <c r="A30" s="325"/>
      <c r="B30" s="325"/>
      <c r="C30" s="192" t="s">
        <v>831</v>
      </c>
      <c r="D30" s="191">
        <v>3</v>
      </c>
      <c r="E30" s="191">
        <v>0</v>
      </c>
      <c r="F30" s="191">
        <v>0</v>
      </c>
      <c r="G30" s="311">
        <f t="shared" si="0"/>
        <v>3</v>
      </c>
      <c r="H30" s="191">
        <v>0</v>
      </c>
      <c r="I30" s="9"/>
    </row>
    <row r="31" spans="1:9" ht="24.95" customHeight="1">
      <c r="A31" s="325"/>
      <c r="B31" s="325"/>
      <c r="C31" s="192" t="s">
        <v>321</v>
      </c>
      <c r="D31" s="191">
        <v>2</v>
      </c>
      <c r="E31" s="191">
        <v>0</v>
      </c>
      <c r="F31" s="191">
        <v>0</v>
      </c>
      <c r="G31" s="311">
        <f t="shared" si="0"/>
        <v>2</v>
      </c>
      <c r="H31" s="191">
        <v>0</v>
      </c>
      <c r="I31" s="9"/>
    </row>
    <row r="32" spans="1:9" ht="24.95" customHeight="1">
      <c r="A32" s="325"/>
      <c r="B32" s="325"/>
      <c r="C32" s="192" t="s">
        <v>832</v>
      </c>
      <c r="D32" s="191">
        <v>1</v>
      </c>
      <c r="E32" s="191">
        <v>0</v>
      </c>
      <c r="F32" s="191">
        <v>0</v>
      </c>
      <c r="G32" s="311">
        <f t="shared" si="0"/>
        <v>1</v>
      </c>
      <c r="H32" s="191">
        <v>0</v>
      </c>
      <c r="I32" s="9"/>
    </row>
    <row r="33" spans="1:9" ht="24.95" customHeight="1">
      <c r="A33" s="325"/>
      <c r="B33" s="325"/>
      <c r="C33" s="192" t="s">
        <v>833</v>
      </c>
      <c r="D33" s="191">
        <v>1</v>
      </c>
      <c r="E33" s="191">
        <v>0</v>
      </c>
      <c r="F33" s="191">
        <v>0</v>
      </c>
      <c r="G33" s="311">
        <f t="shared" si="0"/>
        <v>1</v>
      </c>
      <c r="H33" s="191">
        <v>0</v>
      </c>
      <c r="I33" s="9"/>
    </row>
    <row r="34" spans="1:9" ht="24.95" customHeight="1">
      <c r="A34" s="325"/>
      <c r="B34" s="325"/>
      <c r="C34" s="192" t="s">
        <v>834</v>
      </c>
      <c r="D34" s="191">
        <v>1</v>
      </c>
      <c r="E34" s="191">
        <v>0</v>
      </c>
      <c r="F34" s="191">
        <v>0</v>
      </c>
      <c r="G34" s="311">
        <f t="shared" si="0"/>
        <v>1</v>
      </c>
      <c r="H34" s="191">
        <v>0</v>
      </c>
      <c r="I34" s="9"/>
    </row>
    <row r="35" spans="1:9" ht="24.95" customHeight="1">
      <c r="A35" s="325"/>
      <c r="B35" s="325"/>
      <c r="C35" s="192" t="s">
        <v>835</v>
      </c>
      <c r="D35" s="191">
        <v>5</v>
      </c>
      <c r="E35" s="191">
        <v>0</v>
      </c>
      <c r="F35" s="191">
        <v>0</v>
      </c>
      <c r="G35" s="311">
        <f t="shared" si="0"/>
        <v>5</v>
      </c>
      <c r="H35" s="191">
        <v>0</v>
      </c>
      <c r="I35" s="9"/>
    </row>
    <row r="36" spans="1:9" ht="24.95" customHeight="1">
      <c r="A36" s="325"/>
      <c r="B36" s="325"/>
      <c r="C36" s="192" t="s">
        <v>836</v>
      </c>
      <c r="D36" s="191">
        <v>1</v>
      </c>
      <c r="E36" s="191">
        <v>0</v>
      </c>
      <c r="F36" s="191">
        <v>0</v>
      </c>
      <c r="G36" s="311">
        <f t="shared" si="0"/>
        <v>1</v>
      </c>
      <c r="H36" s="191">
        <v>0</v>
      </c>
      <c r="I36" s="9"/>
    </row>
    <row r="37" spans="1:9" ht="24.95" customHeight="1">
      <c r="A37" s="325"/>
      <c r="B37" s="325"/>
      <c r="C37" s="192" t="s">
        <v>837</v>
      </c>
      <c r="D37" s="191">
        <v>3</v>
      </c>
      <c r="E37" s="191">
        <v>0</v>
      </c>
      <c r="F37" s="191">
        <v>0</v>
      </c>
      <c r="G37" s="311">
        <f t="shared" si="0"/>
        <v>3</v>
      </c>
      <c r="H37" s="191">
        <v>0</v>
      </c>
      <c r="I37" s="9"/>
    </row>
    <row r="38" spans="1:9" ht="24">
      <c r="A38" s="326"/>
      <c r="B38" s="326"/>
      <c r="C38" s="15" t="s">
        <v>11</v>
      </c>
      <c r="D38" s="9">
        <f>SUM(D7:D37)</f>
        <v>93</v>
      </c>
      <c r="E38" s="9">
        <f t="shared" ref="E38:H38" si="1">SUM(E7:E37)</f>
        <v>0</v>
      </c>
      <c r="F38" s="9">
        <f t="shared" si="1"/>
        <v>0</v>
      </c>
      <c r="G38" s="9">
        <f t="shared" si="1"/>
        <v>93</v>
      </c>
      <c r="H38" s="9">
        <f t="shared" si="1"/>
        <v>0</v>
      </c>
      <c r="I38" s="43"/>
    </row>
    <row r="39" spans="1:9" ht="24">
      <c r="A39" s="328">
        <v>2</v>
      </c>
      <c r="B39" s="328" t="s">
        <v>16</v>
      </c>
      <c r="C39" s="189" t="s">
        <v>838</v>
      </c>
      <c r="D39" s="43">
        <v>2</v>
      </c>
      <c r="E39" s="43">
        <v>0</v>
      </c>
      <c r="F39" s="43">
        <v>0</v>
      </c>
      <c r="G39" s="43">
        <f>D39-E39</f>
        <v>2</v>
      </c>
      <c r="H39" s="43">
        <v>0</v>
      </c>
      <c r="I39" s="43"/>
    </row>
    <row r="40" spans="1:9" ht="24">
      <c r="A40" s="328"/>
      <c r="B40" s="328"/>
      <c r="C40" s="189" t="s">
        <v>325</v>
      </c>
      <c r="D40" s="43">
        <v>1</v>
      </c>
      <c r="E40" s="43">
        <v>0</v>
      </c>
      <c r="F40" s="43">
        <v>0</v>
      </c>
      <c r="G40" s="311">
        <f t="shared" ref="G40:G51" si="2">D40-E40</f>
        <v>1</v>
      </c>
      <c r="H40" s="43">
        <v>0</v>
      </c>
      <c r="I40" s="43"/>
    </row>
    <row r="41" spans="1:9" ht="24">
      <c r="A41" s="328"/>
      <c r="B41" s="328"/>
      <c r="C41" s="189" t="s">
        <v>839</v>
      </c>
      <c r="D41" s="43">
        <v>1</v>
      </c>
      <c r="E41" s="43">
        <v>0</v>
      </c>
      <c r="F41" s="43">
        <v>0</v>
      </c>
      <c r="G41" s="311">
        <f t="shared" si="2"/>
        <v>1</v>
      </c>
      <c r="H41" s="43">
        <v>0</v>
      </c>
      <c r="I41" s="43"/>
    </row>
    <row r="42" spans="1:9" ht="24">
      <c r="A42" s="328"/>
      <c r="B42" s="328"/>
      <c r="C42" s="189" t="s">
        <v>321</v>
      </c>
      <c r="D42" s="43">
        <v>6</v>
      </c>
      <c r="E42" s="43">
        <v>0</v>
      </c>
      <c r="F42" s="43">
        <v>0</v>
      </c>
      <c r="G42" s="311">
        <f t="shared" si="2"/>
        <v>6</v>
      </c>
      <c r="H42" s="43">
        <v>0</v>
      </c>
      <c r="I42" s="43"/>
    </row>
    <row r="43" spans="1:9" ht="24">
      <c r="A43" s="328"/>
      <c r="B43" s="328"/>
      <c r="C43" s="189" t="s">
        <v>327</v>
      </c>
      <c r="D43" s="43">
        <v>4</v>
      </c>
      <c r="E43" s="43">
        <v>0</v>
      </c>
      <c r="F43" s="43">
        <v>0</v>
      </c>
      <c r="G43" s="311">
        <f t="shared" si="2"/>
        <v>4</v>
      </c>
      <c r="H43" s="43">
        <v>0</v>
      </c>
      <c r="I43" s="43"/>
    </row>
    <row r="44" spans="1:9" ht="24">
      <c r="A44" s="328"/>
      <c r="B44" s="328"/>
      <c r="C44" s="189" t="s">
        <v>331</v>
      </c>
      <c r="D44" s="43">
        <v>2</v>
      </c>
      <c r="E44" s="43">
        <v>0</v>
      </c>
      <c r="F44" s="43">
        <v>0</v>
      </c>
      <c r="G44" s="311">
        <f t="shared" si="2"/>
        <v>2</v>
      </c>
      <c r="H44" s="43">
        <v>0</v>
      </c>
      <c r="I44" s="43"/>
    </row>
    <row r="45" spans="1:9" ht="24">
      <c r="A45" s="328"/>
      <c r="B45" s="328"/>
      <c r="C45" s="189" t="s">
        <v>320</v>
      </c>
      <c r="D45" s="191">
        <v>3</v>
      </c>
      <c r="E45" s="191">
        <v>0</v>
      </c>
      <c r="F45" s="191">
        <v>0</v>
      </c>
      <c r="G45" s="311">
        <f t="shared" si="2"/>
        <v>3</v>
      </c>
      <c r="H45" s="191">
        <v>0</v>
      </c>
      <c r="I45" s="191"/>
    </row>
    <row r="46" spans="1:9" ht="24">
      <c r="A46" s="328"/>
      <c r="B46" s="328"/>
      <c r="C46" s="189" t="s">
        <v>840</v>
      </c>
      <c r="D46" s="191">
        <v>3</v>
      </c>
      <c r="E46" s="191">
        <v>0</v>
      </c>
      <c r="F46" s="191">
        <v>0</v>
      </c>
      <c r="G46" s="311">
        <f t="shared" si="2"/>
        <v>3</v>
      </c>
      <c r="H46" s="191">
        <v>0</v>
      </c>
      <c r="I46" s="191"/>
    </row>
    <row r="47" spans="1:9" ht="24">
      <c r="A47" s="328"/>
      <c r="B47" s="328"/>
      <c r="C47" s="189" t="s">
        <v>330</v>
      </c>
      <c r="D47" s="191">
        <v>2</v>
      </c>
      <c r="E47" s="191">
        <v>0</v>
      </c>
      <c r="F47" s="191">
        <v>0</v>
      </c>
      <c r="G47" s="311">
        <f t="shared" si="2"/>
        <v>2</v>
      </c>
      <c r="H47" s="191">
        <v>0</v>
      </c>
      <c r="I47" s="191"/>
    </row>
    <row r="48" spans="1:9" ht="24">
      <c r="A48" s="328"/>
      <c r="B48" s="328"/>
      <c r="C48" s="189" t="s">
        <v>841</v>
      </c>
      <c r="D48" s="191">
        <v>2</v>
      </c>
      <c r="E48" s="191">
        <v>0</v>
      </c>
      <c r="F48" s="191">
        <v>0</v>
      </c>
      <c r="G48" s="311">
        <f t="shared" si="2"/>
        <v>2</v>
      </c>
      <c r="H48" s="191">
        <v>0</v>
      </c>
      <c r="I48" s="191"/>
    </row>
    <row r="49" spans="1:9" ht="24">
      <c r="A49" s="328"/>
      <c r="B49" s="328"/>
      <c r="C49" s="189" t="s">
        <v>324</v>
      </c>
      <c r="D49" s="191">
        <v>1</v>
      </c>
      <c r="E49" s="191">
        <v>0</v>
      </c>
      <c r="F49" s="191">
        <v>0</v>
      </c>
      <c r="G49" s="311">
        <f t="shared" si="2"/>
        <v>1</v>
      </c>
      <c r="H49" s="191">
        <v>0</v>
      </c>
      <c r="I49" s="191"/>
    </row>
    <row r="50" spans="1:9" ht="24">
      <c r="A50" s="328"/>
      <c r="B50" s="328"/>
      <c r="C50" s="189" t="s">
        <v>842</v>
      </c>
      <c r="D50" s="191">
        <v>1</v>
      </c>
      <c r="E50" s="191">
        <v>0</v>
      </c>
      <c r="F50" s="191">
        <v>0</v>
      </c>
      <c r="G50" s="311">
        <f t="shared" si="2"/>
        <v>1</v>
      </c>
      <c r="H50" s="191">
        <v>0</v>
      </c>
      <c r="I50" s="191"/>
    </row>
    <row r="51" spans="1:9" ht="24">
      <c r="A51" s="328"/>
      <c r="B51" s="328"/>
      <c r="C51" s="189" t="s">
        <v>843</v>
      </c>
      <c r="D51" s="191">
        <v>1</v>
      </c>
      <c r="E51" s="191">
        <v>0</v>
      </c>
      <c r="F51" s="191">
        <v>0</v>
      </c>
      <c r="G51" s="311">
        <f t="shared" si="2"/>
        <v>1</v>
      </c>
      <c r="H51" s="191">
        <v>0</v>
      </c>
      <c r="I51" s="191"/>
    </row>
    <row r="52" spans="1:9" ht="24">
      <c r="A52" s="328"/>
      <c r="B52" s="328"/>
      <c r="C52" s="15" t="s">
        <v>11</v>
      </c>
      <c r="D52" s="9">
        <f>SUM(D39:D51)</f>
        <v>29</v>
      </c>
      <c r="E52" s="9">
        <f t="shared" ref="E52:H52" si="3">SUM(E39:E51)</f>
        <v>0</v>
      </c>
      <c r="F52" s="9">
        <f t="shared" si="3"/>
        <v>0</v>
      </c>
      <c r="G52" s="9">
        <f t="shared" si="3"/>
        <v>29</v>
      </c>
      <c r="H52" s="9">
        <f t="shared" si="3"/>
        <v>0</v>
      </c>
      <c r="I52" s="43"/>
    </row>
    <row r="53" spans="1:9" ht="24">
      <c r="A53" s="320">
        <v>3</v>
      </c>
      <c r="B53" s="324" t="s">
        <v>24</v>
      </c>
      <c r="C53" s="189" t="s">
        <v>90</v>
      </c>
      <c r="D53" s="38">
        <v>1</v>
      </c>
      <c r="E53" s="38">
        <v>0</v>
      </c>
      <c r="F53" s="38">
        <v>0</v>
      </c>
      <c r="G53" s="38">
        <f>D53-E53</f>
        <v>1</v>
      </c>
      <c r="H53" s="38">
        <v>0</v>
      </c>
      <c r="I53" s="38"/>
    </row>
    <row r="54" spans="1:9" ht="24">
      <c r="A54" s="321"/>
      <c r="B54" s="325"/>
      <c r="C54" s="189" t="s">
        <v>826</v>
      </c>
      <c r="D54" s="38">
        <v>28</v>
      </c>
      <c r="E54" s="38">
        <v>0</v>
      </c>
      <c r="F54" s="38">
        <v>0</v>
      </c>
      <c r="G54" s="38">
        <f t="shared" ref="G54:G69" si="4">D54-E54</f>
        <v>28</v>
      </c>
      <c r="H54" s="38">
        <v>0</v>
      </c>
      <c r="I54" s="38"/>
    </row>
    <row r="55" spans="1:9" ht="24">
      <c r="A55" s="321"/>
      <c r="B55" s="325"/>
      <c r="C55" s="189" t="s">
        <v>327</v>
      </c>
      <c r="D55" s="38">
        <v>5</v>
      </c>
      <c r="E55" s="38">
        <v>0</v>
      </c>
      <c r="F55" s="38">
        <v>0</v>
      </c>
      <c r="G55" s="38">
        <f t="shared" si="4"/>
        <v>5</v>
      </c>
      <c r="H55" s="38">
        <v>0</v>
      </c>
      <c r="I55" s="38"/>
    </row>
    <row r="56" spans="1:9" ht="24">
      <c r="A56" s="321"/>
      <c r="B56" s="325"/>
      <c r="C56" s="189" t="s">
        <v>844</v>
      </c>
      <c r="D56" s="38">
        <v>7</v>
      </c>
      <c r="E56" s="38">
        <v>0</v>
      </c>
      <c r="F56" s="38">
        <v>0</v>
      </c>
      <c r="G56" s="38">
        <f t="shared" si="4"/>
        <v>7</v>
      </c>
      <c r="H56" s="38">
        <v>0</v>
      </c>
      <c r="I56" s="38"/>
    </row>
    <row r="57" spans="1:9" ht="24">
      <c r="A57" s="321"/>
      <c r="B57" s="325"/>
      <c r="C57" s="189" t="s">
        <v>328</v>
      </c>
      <c r="D57" s="38">
        <v>1</v>
      </c>
      <c r="E57" s="38">
        <v>0</v>
      </c>
      <c r="F57" s="38">
        <v>0</v>
      </c>
      <c r="G57" s="38">
        <f t="shared" si="4"/>
        <v>1</v>
      </c>
      <c r="H57" s="38">
        <v>0</v>
      </c>
      <c r="I57" s="38"/>
    </row>
    <row r="58" spans="1:9" ht="24">
      <c r="A58" s="321"/>
      <c r="B58" s="325"/>
      <c r="C58" s="189" t="s">
        <v>834</v>
      </c>
      <c r="D58" s="38">
        <v>1</v>
      </c>
      <c r="E58" s="38">
        <v>0</v>
      </c>
      <c r="F58" s="38">
        <v>0</v>
      </c>
      <c r="G58" s="38">
        <f t="shared" si="4"/>
        <v>1</v>
      </c>
      <c r="H58" s="38">
        <v>0</v>
      </c>
      <c r="I58" s="38"/>
    </row>
    <row r="59" spans="1:9" ht="24">
      <c r="A59" s="321"/>
      <c r="B59" s="325"/>
      <c r="C59" s="189" t="s">
        <v>515</v>
      </c>
      <c r="D59" s="38">
        <v>2</v>
      </c>
      <c r="E59" s="38">
        <v>0</v>
      </c>
      <c r="F59" s="38">
        <v>0</v>
      </c>
      <c r="G59" s="38">
        <f t="shared" si="4"/>
        <v>2</v>
      </c>
      <c r="H59" s="38">
        <v>0</v>
      </c>
      <c r="I59" s="38"/>
    </row>
    <row r="60" spans="1:9" ht="24">
      <c r="A60" s="321"/>
      <c r="B60" s="325"/>
      <c r="C60" s="312" t="s">
        <v>1651</v>
      </c>
      <c r="D60" s="38">
        <v>3</v>
      </c>
      <c r="E60" s="38">
        <v>0</v>
      </c>
      <c r="F60" s="38">
        <v>0</v>
      </c>
      <c r="G60" s="38">
        <f t="shared" si="4"/>
        <v>3</v>
      </c>
      <c r="H60" s="38">
        <v>0</v>
      </c>
      <c r="I60" s="38"/>
    </row>
    <row r="61" spans="1:9" ht="24">
      <c r="A61" s="321"/>
      <c r="B61" s="325"/>
      <c r="C61" s="189" t="s">
        <v>845</v>
      </c>
      <c r="D61" s="38">
        <v>3</v>
      </c>
      <c r="E61" s="38">
        <v>0</v>
      </c>
      <c r="F61" s="38">
        <v>0</v>
      </c>
      <c r="G61" s="38">
        <f t="shared" si="4"/>
        <v>3</v>
      </c>
      <c r="H61" s="38">
        <v>0</v>
      </c>
      <c r="I61" s="38"/>
    </row>
    <row r="62" spans="1:9" ht="24">
      <c r="A62" s="321"/>
      <c r="B62" s="325"/>
      <c r="C62" s="189" t="s">
        <v>324</v>
      </c>
      <c r="D62" s="38">
        <v>3</v>
      </c>
      <c r="E62" s="38">
        <v>0</v>
      </c>
      <c r="F62" s="38">
        <v>0</v>
      </c>
      <c r="G62" s="38">
        <f t="shared" si="4"/>
        <v>3</v>
      </c>
      <c r="H62" s="38">
        <v>0</v>
      </c>
      <c r="I62" s="38"/>
    </row>
    <row r="63" spans="1:9" ht="24">
      <c r="A63" s="321"/>
      <c r="B63" s="325"/>
      <c r="C63" s="189" t="s">
        <v>846</v>
      </c>
      <c r="D63" s="38">
        <v>6</v>
      </c>
      <c r="E63" s="38">
        <v>0</v>
      </c>
      <c r="F63" s="38">
        <v>0</v>
      </c>
      <c r="G63" s="38">
        <f t="shared" si="4"/>
        <v>6</v>
      </c>
      <c r="H63" s="38">
        <v>0</v>
      </c>
      <c r="I63" s="38"/>
    </row>
    <row r="64" spans="1:9" ht="24">
      <c r="A64" s="321"/>
      <c r="B64" s="325"/>
      <c r="C64" s="189" t="s">
        <v>128</v>
      </c>
      <c r="D64" s="38">
        <v>4</v>
      </c>
      <c r="E64" s="38">
        <v>0</v>
      </c>
      <c r="F64" s="38">
        <v>0</v>
      </c>
      <c r="G64" s="38">
        <f t="shared" si="4"/>
        <v>4</v>
      </c>
      <c r="H64" s="38">
        <v>0</v>
      </c>
      <c r="I64" s="38"/>
    </row>
    <row r="65" spans="1:9" ht="24">
      <c r="A65" s="321"/>
      <c r="B65" s="325"/>
      <c r="C65" s="189" t="s">
        <v>847</v>
      </c>
      <c r="D65" s="38">
        <v>4</v>
      </c>
      <c r="E65" s="38">
        <v>0</v>
      </c>
      <c r="F65" s="38">
        <v>0</v>
      </c>
      <c r="G65" s="38">
        <f t="shared" si="4"/>
        <v>4</v>
      </c>
      <c r="H65" s="38">
        <v>0</v>
      </c>
      <c r="I65" s="38"/>
    </row>
    <row r="66" spans="1:9" ht="24">
      <c r="A66" s="321"/>
      <c r="B66" s="325"/>
      <c r="C66" s="312" t="s">
        <v>1652</v>
      </c>
      <c r="D66" s="38">
        <v>2</v>
      </c>
      <c r="E66" s="38">
        <v>0</v>
      </c>
      <c r="F66" s="38">
        <v>0</v>
      </c>
      <c r="G66" s="38">
        <f t="shared" si="4"/>
        <v>2</v>
      </c>
      <c r="H66" s="38">
        <v>0</v>
      </c>
      <c r="I66" s="38"/>
    </row>
    <row r="67" spans="1:9" ht="24">
      <c r="A67" s="321"/>
      <c r="B67" s="325"/>
      <c r="C67" s="312" t="s">
        <v>1653</v>
      </c>
      <c r="D67" s="38">
        <v>1</v>
      </c>
      <c r="E67" s="38">
        <v>0</v>
      </c>
      <c r="F67" s="38">
        <v>0</v>
      </c>
      <c r="G67" s="38">
        <f t="shared" si="4"/>
        <v>1</v>
      </c>
      <c r="H67" s="38">
        <v>0</v>
      </c>
      <c r="I67" s="38"/>
    </row>
    <row r="68" spans="1:9" ht="24">
      <c r="A68" s="321"/>
      <c r="B68" s="325"/>
      <c r="C68" s="189" t="s">
        <v>848</v>
      </c>
      <c r="D68" s="38">
        <v>7</v>
      </c>
      <c r="E68" s="38">
        <v>2</v>
      </c>
      <c r="F68" s="38">
        <v>0</v>
      </c>
      <c r="G68" s="38">
        <f t="shared" si="4"/>
        <v>5</v>
      </c>
      <c r="H68" s="38">
        <v>0</v>
      </c>
      <c r="I68" s="38"/>
    </row>
    <row r="69" spans="1:9" ht="24">
      <c r="A69" s="321"/>
      <c r="B69" s="325"/>
      <c r="C69" s="189" t="s">
        <v>849</v>
      </c>
      <c r="D69" s="38">
        <v>1</v>
      </c>
      <c r="E69" s="38">
        <v>0</v>
      </c>
      <c r="F69" s="38">
        <v>0</v>
      </c>
      <c r="G69" s="38">
        <f t="shared" si="4"/>
        <v>1</v>
      </c>
      <c r="H69" s="38">
        <v>0</v>
      </c>
      <c r="I69" s="38"/>
    </row>
    <row r="70" spans="1:9" ht="24">
      <c r="A70" s="322"/>
      <c r="B70" s="326"/>
      <c r="C70" s="15" t="s">
        <v>11</v>
      </c>
      <c r="D70" s="39">
        <f>SUM(D53:D69)</f>
        <v>79</v>
      </c>
      <c r="E70" s="39">
        <f t="shared" ref="E70:H70" si="5">SUM(E53:E69)</f>
        <v>2</v>
      </c>
      <c r="F70" s="39">
        <f t="shared" si="5"/>
        <v>0</v>
      </c>
      <c r="G70" s="39">
        <f t="shared" si="5"/>
        <v>77</v>
      </c>
      <c r="H70" s="39">
        <f t="shared" si="5"/>
        <v>0</v>
      </c>
      <c r="I70" s="38"/>
    </row>
    <row r="71" spans="1:9" ht="26.25" customHeight="1">
      <c r="A71" s="320">
        <v>4</v>
      </c>
      <c r="B71" s="324" t="s">
        <v>45</v>
      </c>
      <c r="C71" s="20" t="s">
        <v>320</v>
      </c>
      <c r="D71" s="38">
        <v>4</v>
      </c>
      <c r="E71" s="38">
        <v>0</v>
      </c>
      <c r="F71" s="38">
        <v>0</v>
      </c>
      <c r="G71" s="38">
        <f>D71-E71</f>
        <v>4</v>
      </c>
      <c r="H71" s="38">
        <v>0</v>
      </c>
      <c r="I71" s="34"/>
    </row>
    <row r="72" spans="1:9" ht="26.25" customHeight="1">
      <c r="A72" s="321"/>
      <c r="B72" s="325"/>
      <c r="C72" s="20" t="s">
        <v>128</v>
      </c>
      <c r="D72" s="38">
        <v>3</v>
      </c>
      <c r="E72" s="38">
        <v>0</v>
      </c>
      <c r="F72" s="38">
        <v>0</v>
      </c>
      <c r="G72" s="38">
        <f t="shared" ref="G72:G78" si="6">D72-E72</f>
        <v>3</v>
      </c>
      <c r="H72" s="38">
        <v>0</v>
      </c>
      <c r="I72" s="34"/>
    </row>
    <row r="73" spans="1:9" ht="26.25" customHeight="1">
      <c r="A73" s="321"/>
      <c r="B73" s="325"/>
      <c r="C73" s="20" t="s">
        <v>839</v>
      </c>
      <c r="D73" s="38">
        <v>6</v>
      </c>
      <c r="E73" s="38">
        <v>0</v>
      </c>
      <c r="F73" s="38">
        <v>0</v>
      </c>
      <c r="G73" s="38">
        <f t="shared" si="6"/>
        <v>6</v>
      </c>
      <c r="H73" s="38">
        <v>0</v>
      </c>
      <c r="I73" s="34"/>
    </row>
    <row r="74" spans="1:9" ht="26.25" customHeight="1">
      <c r="A74" s="321"/>
      <c r="B74" s="325"/>
      <c r="C74" s="20" t="s">
        <v>844</v>
      </c>
      <c r="D74" s="38">
        <v>7</v>
      </c>
      <c r="E74" s="38">
        <v>0</v>
      </c>
      <c r="F74" s="38">
        <v>0</v>
      </c>
      <c r="G74" s="38">
        <f t="shared" si="6"/>
        <v>7</v>
      </c>
      <c r="H74" s="38">
        <v>0</v>
      </c>
      <c r="I74" s="34"/>
    </row>
    <row r="75" spans="1:9" ht="26.25" customHeight="1">
      <c r="A75" s="321"/>
      <c r="B75" s="325"/>
      <c r="C75" s="20" t="s">
        <v>331</v>
      </c>
      <c r="D75" s="38">
        <v>3</v>
      </c>
      <c r="E75" s="38">
        <v>0</v>
      </c>
      <c r="F75" s="38">
        <v>0</v>
      </c>
      <c r="G75" s="38">
        <f t="shared" si="6"/>
        <v>3</v>
      </c>
      <c r="H75" s="38">
        <v>0</v>
      </c>
      <c r="I75" s="34"/>
    </row>
    <row r="76" spans="1:9" ht="26.25" customHeight="1">
      <c r="A76" s="321"/>
      <c r="B76" s="325"/>
      <c r="C76" s="20" t="s">
        <v>322</v>
      </c>
      <c r="D76" s="38">
        <v>2</v>
      </c>
      <c r="E76" s="38">
        <v>0</v>
      </c>
      <c r="F76" s="38">
        <v>0</v>
      </c>
      <c r="G76" s="38">
        <f t="shared" si="6"/>
        <v>2</v>
      </c>
      <c r="H76" s="38">
        <v>0</v>
      </c>
      <c r="I76" s="34"/>
    </row>
    <row r="77" spans="1:9" ht="26.25" customHeight="1">
      <c r="A77" s="321"/>
      <c r="B77" s="325"/>
      <c r="C77" s="20" t="s">
        <v>327</v>
      </c>
      <c r="D77" s="38">
        <v>2</v>
      </c>
      <c r="E77" s="38">
        <v>0</v>
      </c>
      <c r="F77" s="38">
        <v>0</v>
      </c>
      <c r="G77" s="38">
        <f t="shared" si="6"/>
        <v>2</v>
      </c>
      <c r="H77" s="38">
        <v>0</v>
      </c>
      <c r="I77" s="34"/>
    </row>
    <row r="78" spans="1:9" ht="26.25" customHeight="1">
      <c r="A78" s="321"/>
      <c r="B78" s="325"/>
      <c r="C78" s="20" t="s">
        <v>516</v>
      </c>
      <c r="D78" s="38">
        <v>3</v>
      </c>
      <c r="E78" s="38">
        <v>0</v>
      </c>
      <c r="F78" s="38">
        <v>0</v>
      </c>
      <c r="G78" s="38">
        <f t="shared" si="6"/>
        <v>3</v>
      </c>
      <c r="H78" s="38">
        <v>0</v>
      </c>
      <c r="I78" s="34"/>
    </row>
    <row r="79" spans="1:9" ht="26.25" customHeight="1">
      <c r="A79" s="322"/>
      <c r="B79" s="326"/>
      <c r="C79" s="21" t="s">
        <v>11</v>
      </c>
      <c r="D79" s="39">
        <f>SUM(D71:D78)</f>
        <v>30</v>
      </c>
      <c r="E79" s="39">
        <f t="shared" ref="E79:H79" si="7">SUM(E71:E78)</f>
        <v>0</v>
      </c>
      <c r="F79" s="39">
        <f t="shared" si="7"/>
        <v>0</v>
      </c>
      <c r="G79" s="39">
        <f t="shared" si="7"/>
        <v>30</v>
      </c>
      <c r="H79" s="39">
        <f t="shared" si="7"/>
        <v>0</v>
      </c>
      <c r="I79" s="34"/>
    </row>
    <row r="80" spans="1:9" ht="24">
      <c r="A80" s="320">
        <v>5</v>
      </c>
      <c r="B80" s="338" t="s">
        <v>25</v>
      </c>
      <c r="C80" s="20" t="s">
        <v>327</v>
      </c>
      <c r="D80" s="38">
        <v>10</v>
      </c>
      <c r="E80" s="38">
        <v>0</v>
      </c>
      <c r="F80" s="38">
        <v>0</v>
      </c>
      <c r="G80" s="38">
        <f>D80-E80</f>
        <v>10</v>
      </c>
      <c r="H80" s="38">
        <v>0</v>
      </c>
      <c r="I80" s="34"/>
    </row>
    <row r="81" spans="1:9" ht="24">
      <c r="A81" s="321"/>
      <c r="B81" s="339"/>
      <c r="C81" s="20" t="s">
        <v>840</v>
      </c>
      <c r="D81" s="38">
        <v>1</v>
      </c>
      <c r="E81" s="38">
        <v>0</v>
      </c>
      <c r="F81" s="38">
        <v>0</v>
      </c>
      <c r="G81" s="38">
        <f t="shared" ref="G81:G84" si="8">D81-E81</f>
        <v>1</v>
      </c>
      <c r="H81" s="38">
        <v>0</v>
      </c>
      <c r="I81" s="34"/>
    </row>
    <row r="82" spans="1:9" ht="24">
      <c r="A82" s="321"/>
      <c r="B82" s="339"/>
      <c r="C82" s="20" t="s">
        <v>322</v>
      </c>
      <c r="D82" s="38">
        <v>3</v>
      </c>
      <c r="E82" s="38">
        <v>0</v>
      </c>
      <c r="F82" s="38">
        <v>0</v>
      </c>
      <c r="G82" s="38">
        <f t="shared" si="8"/>
        <v>3</v>
      </c>
      <c r="H82" s="38">
        <v>0</v>
      </c>
      <c r="I82" s="34"/>
    </row>
    <row r="83" spans="1:9" ht="24">
      <c r="A83" s="321"/>
      <c r="B83" s="339"/>
      <c r="C83" s="20" t="s">
        <v>328</v>
      </c>
      <c r="D83" s="38">
        <v>3</v>
      </c>
      <c r="E83" s="38">
        <v>0</v>
      </c>
      <c r="F83" s="38">
        <v>0</v>
      </c>
      <c r="G83" s="38">
        <f t="shared" si="8"/>
        <v>3</v>
      </c>
      <c r="H83" s="38">
        <v>0</v>
      </c>
      <c r="I83" s="34"/>
    </row>
    <row r="84" spans="1:9" ht="24">
      <c r="A84" s="321"/>
      <c r="B84" s="339"/>
      <c r="C84" s="20" t="s">
        <v>320</v>
      </c>
      <c r="D84" s="38">
        <v>8</v>
      </c>
      <c r="E84" s="38">
        <v>0</v>
      </c>
      <c r="F84" s="38">
        <v>0</v>
      </c>
      <c r="G84" s="38">
        <f t="shared" si="8"/>
        <v>8</v>
      </c>
      <c r="H84" s="38">
        <v>0</v>
      </c>
      <c r="I84" s="34"/>
    </row>
    <row r="85" spans="1:9" ht="24">
      <c r="A85" s="322"/>
      <c r="B85" s="340"/>
      <c r="C85" s="21" t="s">
        <v>11</v>
      </c>
      <c r="D85" s="39">
        <f>SUM(D80:D84)</f>
        <v>25</v>
      </c>
      <c r="E85" s="39">
        <f t="shared" ref="E85:H85" si="9">SUM(E80:E84)</f>
        <v>0</v>
      </c>
      <c r="F85" s="39">
        <f t="shared" si="9"/>
        <v>0</v>
      </c>
      <c r="G85" s="39">
        <f t="shared" si="9"/>
        <v>25</v>
      </c>
      <c r="H85" s="39">
        <f t="shared" si="9"/>
        <v>0</v>
      </c>
      <c r="I85" s="34"/>
    </row>
    <row r="86" spans="1:9" ht="24">
      <c r="A86" s="320">
        <v>6</v>
      </c>
      <c r="B86" s="338" t="s">
        <v>329</v>
      </c>
      <c r="C86" s="20" t="s">
        <v>322</v>
      </c>
      <c r="D86" s="38">
        <v>1</v>
      </c>
      <c r="E86" s="38">
        <v>0</v>
      </c>
      <c r="F86" s="38">
        <v>0</v>
      </c>
      <c r="G86" s="38">
        <f>D86-E86</f>
        <v>1</v>
      </c>
      <c r="H86" s="38">
        <v>0</v>
      </c>
      <c r="I86" s="34"/>
    </row>
    <row r="87" spans="1:9" ht="24">
      <c r="A87" s="321"/>
      <c r="B87" s="339"/>
      <c r="C87" s="20" t="s">
        <v>327</v>
      </c>
      <c r="D87" s="38">
        <v>1</v>
      </c>
      <c r="E87" s="38">
        <v>0</v>
      </c>
      <c r="F87" s="38">
        <v>0</v>
      </c>
      <c r="G87" s="38">
        <f t="shared" ref="G87:G88" si="10">D87-E87</f>
        <v>1</v>
      </c>
      <c r="H87" s="38">
        <v>0</v>
      </c>
      <c r="I87" s="34"/>
    </row>
    <row r="88" spans="1:9" ht="24">
      <c r="A88" s="321"/>
      <c r="B88" s="339"/>
      <c r="C88" s="20" t="s">
        <v>840</v>
      </c>
      <c r="D88" s="38">
        <v>2</v>
      </c>
      <c r="E88" s="38">
        <v>0</v>
      </c>
      <c r="F88" s="38">
        <v>0</v>
      </c>
      <c r="G88" s="38">
        <f t="shared" si="10"/>
        <v>2</v>
      </c>
      <c r="H88" s="38">
        <v>0</v>
      </c>
      <c r="I88" s="34"/>
    </row>
    <row r="89" spans="1:9" ht="24">
      <c r="A89" s="322"/>
      <c r="B89" s="340"/>
      <c r="C89" s="21" t="s">
        <v>11</v>
      </c>
      <c r="D89" s="39">
        <f>SUM(D86:D88)</f>
        <v>4</v>
      </c>
      <c r="E89" s="39">
        <f t="shared" ref="E89:G89" si="11">SUM(E86:E88)</f>
        <v>0</v>
      </c>
      <c r="F89" s="39">
        <f t="shared" si="11"/>
        <v>0</v>
      </c>
      <c r="G89" s="39">
        <f t="shared" si="11"/>
        <v>4</v>
      </c>
      <c r="H89" s="39">
        <v>0</v>
      </c>
      <c r="I89" s="34"/>
    </row>
    <row r="90" spans="1:9" ht="24">
      <c r="A90" s="320">
        <v>7</v>
      </c>
      <c r="B90" s="338" t="s">
        <v>17</v>
      </c>
      <c r="C90" s="20" t="s">
        <v>328</v>
      </c>
      <c r="D90" s="38">
        <v>4</v>
      </c>
      <c r="E90" s="38">
        <v>0</v>
      </c>
      <c r="F90" s="38">
        <v>0</v>
      </c>
      <c r="G90" s="38">
        <f>D90-E90</f>
        <v>4</v>
      </c>
      <c r="H90" s="38">
        <v>0</v>
      </c>
      <c r="I90" s="34"/>
    </row>
    <row r="91" spans="1:9" ht="24">
      <c r="A91" s="321"/>
      <c r="B91" s="339"/>
      <c r="C91" s="20" t="s">
        <v>327</v>
      </c>
      <c r="D91" s="38">
        <v>4</v>
      </c>
      <c r="E91" s="38">
        <v>0</v>
      </c>
      <c r="F91" s="38">
        <v>0</v>
      </c>
      <c r="G91" s="38">
        <f t="shared" ref="G91:G93" si="12">D91-E91</f>
        <v>4</v>
      </c>
      <c r="H91" s="38">
        <v>0</v>
      </c>
      <c r="I91" s="34"/>
    </row>
    <row r="92" spans="1:9" ht="24">
      <c r="A92" s="321"/>
      <c r="B92" s="339"/>
      <c r="C92" s="20" t="s">
        <v>322</v>
      </c>
      <c r="D92" s="38">
        <v>1</v>
      </c>
      <c r="E92" s="38">
        <v>0</v>
      </c>
      <c r="F92" s="38">
        <v>0</v>
      </c>
      <c r="G92" s="38">
        <f t="shared" si="12"/>
        <v>1</v>
      </c>
      <c r="H92" s="38">
        <v>0</v>
      </c>
      <c r="I92" s="34"/>
    </row>
    <row r="93" spans="1:9" ht="24">
      <c r="A93" s="321"/>
      <c r="B93" s="339"/>
      <c r="C93" s="20" t="s">
        <v>321</v>
      </c>
      <c r="D93" s="38">
        <v>2</v>
      </c>
      <c r="E93" s="38">
        <v>0</v>
      </c>
      <c r="F93" s="38">
        <v>0</v>
      </c>
      <c r="G93" s="38">
        <f t="shared" si="12"/>
        <v>2</v>
      </c>
      <c r="H93" s="38">
        <v>0</v>
      </c>
      <c r="I93" s="34"/>
    </row>
    <row r="94" spans="1:9" ht="24">
      <c r="A94" s="322"/>
      <c r="B94" s="340"/>
      <c r="C94" s="21" t="s">
        <v>11</v>
      </c>
      <c r="D94" s="39">
        <f>SUM(D90:D93)</f>
        <v>11</v>
      </c>
      <c r="E94" s="39">
        <f t="shared" ref="E94:H94" si="13">SUM(E90:E93)</f>
        <v>0</v>
      </c>
      <c r="F94" s="39">
        <f t="shared" si="13"/>
        <v>0</v>
      </c>
      <c r="G94" s="39">
        <f t="shared" si="13"/>
        <v>11</v>
      </c>
      <c r="H94" s="39">
        <f t="shared" si="13"/>
        <v>0</v>
      </c>
      <c r="I94" s="34"/>
    </row>
    <row r="95" spans="1:9" ht="24">
      <c r="A95" s="35">
        <v>8</v>
      </c>
      <c r="B95" s="20" t="s">
        <v>738</v>
      </c>
      <c r="C95" s="20" t="s">
        <v>327</v>
      </c>
      <c r="D95" s="38">
        <v>3</v>
      </c>
      <c r="E95" s="38">
        <v>0</v>
      </c>
      <c r="F95" s="38">
        <v>0</v>
      </c>
      <c r="G95" s="92">
        <f>D95-E95</f>
        <v>3</v>
      </c>
      <c r="H95" s="38">
        <v>0</v>
      </c>
      <c r="I95" s="34"/>
    </row>
    <row r="96" spans="1:9" ht="24">
      <c r="A96" s="35">
        <v>9</v>
      </c>
      <c r="B96" s="20" t="s">
        <v>729</v>
      </c>
      <c r="C96" s="20" t="s">
        <v>327</v>
      </c>
      <c r="D96" s="38">
        <v>20</v>
      </c>
      <c r="E96" s="38">
        <v>0</v>
      </c>
      <c r="F96" s="38">
        <v>0</v>
      </c>
      <c r="G96" s="106">
        <f t="shared" ref="G96" si="14">D96-E96</f>
        <v>20</v>
      </c>
      <c r="H96" s="38">
        <v>0</v>
      </c>
      <c r="I96" s="34"/>
    </row>
    <row r="97" spans="1:9" ht="24">
      <c r="A97" s="320">
        <v>10</v>
      </c>
      <c r="B97" s="338" t="s">
        <v>517</v>
      </c>
      <c r="C97" s="20" t="s">
        <v>321</v>
      </c>
      <c r="D97" s="38">
        <v>1</v>
      </c>
      <c r="E97" s="38">
        <v>0</v>
      </c>
      <c r="F97" s="38">
        <v>0</v>
      </c>
      <c r="G97" s="38">
        <f>D97-E97</f>
        <v>1</v>
      </c>
      <c r="H97" s="38">
        <v>0</v>
      </c>
      <c r="I97" s="34"/>
    </row>
    <row r="98" spans="1:9" ht="24">
      <c r="A98" s="321"/>
      <c r="B98" s="339"/>
      <c r="C98" s="20" t="s">
        <v>844</v>
      </c>
      <c r="D98" s="38">
        <v>1</v>
      </c>
      <c r="E98" s="38">
        <v>0</v>
      </c>
      <c r="F98" s="38">
        <v>0</v>
      </c>
      <c r="G98" s="38">
        <f t="shared" ref="G98:G99" si="15">D98-E98</f>
        <v>1</v>
      </c>
      <c r="H98" s="38">
        <v>0</v>
      </c>
      <c r="I98" s="34"/>
    </row>
    <row r="99" spans="1:9" ht="24">
      <c r="A99" s="321"/>
      <c r="B99" s="339"/>
      <c r="C99" s="20" t="s">
        <v>327</v>
      </c>
      <c r="D99" s="38">
        <v>4</v>
      </c>
      <c r="E99" s="38">
        <v>0</v>
      </c>
      <c r="F99" s="38">
        <v>0</v>
      </c>
      <c r="G99" s="38">
        <f t="shared" si="15"/>
        <v>4</v>
      </c>
      <c r="H99" s="38">
        <v>0</v>
      </c>
      <c r="I99" s="34"/>
    </row>
    <row r="100" spans="1:9" ht="24">
      <c r="A100" s="322"/>
      <c r="B100" s="340"/>
      <c r="C100" s="21" t="s">
        <v>11</v>
      </c>
      <c r="D100" s="39">
        <f>SUM(D97:D99)</f>
        <v>6</v>
      </c>
      <c r="E100" s="39">
        <f t="shared" ref="E100:H100" si="16">SUM(E97:E99)</f>
        <v>0</v>
      </c>
      <c r="F100" s="39">
        <f t="shared" si="16"/>
        <v>0</v>
      </c>
      <c r="G100" s="39">
        <f t="shared" si="16"/>
        <v>6</v>
      </c>
      <c r="H100" s="39">
        <f t="shared" si="16"/>
        <v>0</v>
      </c>
      <c r="I100" s="34"/>
    </row>
    <row r="101" spans="1:9" ht="24">
      <c r="A101" s="320">
        <v>11</v>
      </c>
      <c r="B101" s="338" t="s">
        <v>27</v>
      </c>
      <c r="C101" s="20" t="s">
        <v>322</v>
      </c>
      <c r="D101" s="38">
        <v>1</v>
      </c>
      <c r="E101" s="38">
        <v>0</v>
      </c>
      <c r="F101" s="38">
        <v>0</v>
      </c>
      <c r="G101" s="38">
        <f>D101-E101</f>
        <v>1</v>
      </c>
      <c r="H101" s="38">
        <v>0</v>
      </c>
      <c r="I101" s="34"/>
    </row>
    <row r="102" spans="1:9" ht="24">
      <c r="A102" s="321"/>
      <c r="B102" s="339"/>
      <c r="C102" s="20" t="s">
        <v>327</v>
      </c>
      <c r="D102" s="38">
        <v>1</v>
      </c>
      <c r="E102" s="38">
        <v>0</v>
      </c>
      <c r="F102" s="38">
        <v>0</v>
      </c>
      <c r="G102" s="38">
        <f>D102-E102</f>
        <v>1</v>
      </c>
      <c r="H102" s="38">
        <v>0</v>
      </c>
      <c r="I102" s="34"/>
    </row>
    <row r="103" spans="1:9" ht="24">
      <c r="A103" s="322"/>
      <c r="B103" s="340"/>
      <c r="C103" s="21" t="s">
        <v>11</v>
      </c>
      <c r="D103" s="39">
        <f>SUM(D101:D102)</f>
        <v>2</v>
      </c>
      <c r="E103" s="39">
        <f t="shared" ref="E103:H103" si="17">SUM(E101:E102)</f>
        <v>0</v>
      </c>
      <c r="F103" s="39">
        <f t="shared" si="17"/>
        <v>0</v>
      </c>
      <c r="G103" s="39">
        <f t="shared" si="17"/>
        <v>2</v>
      </c>
      <c r="H103" s="39">
        <f t="shared" si="17"/>
        <v>0</v>
      </c>
      <c r="I103" s="34"/>
    </row>
    <row r="104" spans="1:9" ht="24">
      <c r="A104" s="390">
        <v>12</v>
      </c>
      <c r="B104" s="372" t="s">
        <v>19</v>
      </c>
      <c r="C104" s="20" t="s">
        <v>322</v>
      </c>
      <c r="D104" s="38">
        <v>1</v>
      </c>
      <c r="E104" s="38">
        <v>0</v>
      </c>
      <c r="F104" s="38">
        <v>0</v>
      </c>
      <c r="G104" s="38">
        <f>D104-E104</f>
        <v>1</v>
      </c>
      <c r="H104" s="38">
        <v>0</v>
      </c>
      <c r="I104" s="34"/>
    </row>
    <row r="105" spans="1:9" ht="24">
      <c r="A105" s="391"/>
      <c r="B105" s="373"/>
      <c r="C105" s="20" t="s">
        <v>327</v>
      </c>
      <c r="D105" s="38">
        <v>3</v>
      </c>
      <c r="E105" s="38">
        <v>0</v>
      </c>
      <c r="F105" s="38">
        <v>0</v>
      </c>
      <c r="G105" s="38">
        <f>D105-E105</f>
        <v>3</v>
      </c>
      <c r="H105" s="38">
        <v>0</v>
      </c>
      <c r="I105" s="34"/>
    </row>
    <row r="106" spans="1:9" ht="24">
      <c r="A106" s="392"/>
      <c r="B106" s="374"/>
      <c r="C106" s="21" t="s">
        <v>11</v>
      </c>
      <c r="D106" s="46">
        <f>SUM(D104:D105)</f>
        <v>4</v>
      </c>
      <c r="E106" s="46">
        <f t="shared" ref="E106:H106" si="18">SUM(E104:E105)</f>
        <v>0</v>
      </c>
      <c r="F106" s="46">
        <f t="shared" si="18"/>
        <v>0</v>
      </c>
      <c r="G106" s="46">
        <f t="shared" si="18"/>
        <v>4</v>
      </c>
      <c r="H106" s="46">
        <f t="shared" si="18"/>
        <v>0</v>
      </c>
      <c r="I106" s="34"/>
    </row>
    <row r="107" spans="1:9" ht="24">
      <c r="A107" s="390">
        <v>13</v>
      </c>
      <c r="B107" s="338" t="s">
        <v>850</v>
      </c>
      <c r="C107" s="20" t="s">
        <v>322</v>
      </c>
      <c r="D107" s="78">
        <v>1</v>
      </c>
      <c r="E107" s="78">
        <v>0</v>
      </c>
      <c r="F107" s="78">
        <v>0</v>
      </c>
      <c r="G107" s="78">
        <f>D107-E107</f>
        <v>1</v>
      </c>
      <c r="H107" s="78">
        <v>0</v>
      </c>
      <c r="I107" s="34"/>
    </row>
    <row r="108" spans="1:9" ht="24">
      <c r="A108" s="391"/>
      <c r="B108" s="339"/>
      <c r="C108" s="20" t="s">
        <v>327</v>
      </c>
      <c r="D108" s="78">
        <v>1</v>
      </c>
      <c r="E108" s="78">
        <v>0</v>
      </c>
      <c r="F108" s="78">
        <v>0</v>
      </c>
      <c r="G108" s="78">
        <f>D108-E108</f>
        <v>1</v>
      </c>
      <c r="H108" s="78">
        <v>0</v>
      </c>
      <c r="I108" s="34"/>
    </row>
    <row r="109" spans="1:9" ht="24">
      <c r="A109" s="392"/>
      <c r="B109" s="340"/>
      <c r="C109" s="21" t="s">
        <v>11</v>
      </c>
      <c r="D109" s="46">
        <f>SUM(D107:D108)</f>
        <v>2</v>
      </c>
      <c r="E109" s="46">
        <f t="shared" ref="E109:H109" si="19">SUM(E107:E108)</f>
        <v>0</v>
      </c>
      <c r="F109" s="46">
        <f t="shared" si="19"/>
        <v>0</v>
      </c>
      <c r="G109" s="46">
        <f t="shared" si="19"/>
        <v>2</v>
      </c>
      <c r="H109" s="46">
        <f t="shared" si="19"/>
        <v>0</v>
      </c>
      <c r="I109" s="34"/>
    </row>
    <row r="110" spans="1:9" ht="24">
      <c r="A110" s="193">
        <v>14</v>
      </c>
      <c r="B110" s="190" t="s">
        <v>270</v>
      </c>
      <c r="C110" s="20" t="s">
        <v>327</v>
      </c>
      <c r="D110" s="78">
        <v>9</v>
      </c>
      <c r="E110" s="78">
        <v>0</v>
      </c>
      <c r="F110" s="78">
        <v>0</v>
      </c>
      <c r="G110" s="78">
        <f>D110-E110</f>
        <v>9</v>
      </c>
      <c r="H110" s="78">
        <v>0</v>
      </c>
      <c r="I110" s="34"/>
    </row>
    <row r="111" spans="1:9" ht="24">
      <c r="A111" s="193">
        <v>15</v>
      </c>
      <c r="B111" s="190" t="s">
        <v>488</v>
      </c>
      <c r="C111" s="20" t="s">
        <v>327</v>
      </c>
      <c r="D111" s="78">
        <v>1</v>
      </c>
      <c r="E111" s="78">
        <v>0</v>
      </c>
      <c r="F111" s="78">
        <v>0</v>
      </c>
      <c r="G111" s="78">
        <f t="shared" ref="G111:G114" si="20">D111-E111</f>
        <v>1</v>
      </c>
      <c r="H111" s="78">
        <v>0</v>
      </c>
      <c r="I111" s="34"/>
    </row>
    <row r="112" spans="1:9" ht="24">
      <c r="A112" s="193">
        <v>16</v>
      </c>
      <c r="B112" s="190" t="s">
        <v>53</v>
      </c>
      <c r="C112" s="20" t="s">
        <v>327</v>
      </c>
      <c r="D112" s="78">
        <v>3</v>
      </c>
      <c r="E112" s="78">
        <v>0</v>
      </c>
      <c r="F112" s="78">
        <v>0</v>
      </c>
      <c r="G112" s="78">
        <f t="shared" si="20"/>
        <v>3</v>
      </c>
      <c r="H112" s="78">
        <v>0</v>
      </c>
      <c r="I112" s="34"/>
    </row>
    <row r="113" spans="1:9" ht="24">
      <c r="A113" s="193">
        <v>17</v>
      </c>
      <c r="B113" s="190" t="s">
        <v>286</v>
      </c>
      <c r="C113" s="20" t="s">
        <v>1654</v>
      </c>
      <c r="D113" s="78">
        <v>1</v>
      </c>
      <c r="E113" s="78">
        <v>0</v>
      </c>
      <c r="F113" s="78">
        <v>0</v>
      </c>
      <c r="G113" s="78">
        <f t="shared" si="20"/>
        <v>1</v>
      </c>
      <c r="H113" s="78">
        <v>0</v>
      </c>
      <c r="I113" s="34"/>
    </row>
    <row r="114" spans="1:9" ht="24">
      <c r="A114" s="193">
        <v>18</v>
      </c>
      <c r="B114" s="190" t="s">
        <v>851</v>
      </c>
      <c r="C114" s="20" t="s">
        <v>327</v>
      </c>
      <c r="D114" s="78">
        <v>2</v>
      </c>
      <c r="E114" s="78">
        <v>0</v>
      </c>
      <c r="F114" s="78">
        <v>0</v>
      </c>
      <c r="G114" s="78">
        <f t="shared" si="20"/>
        <v>2</v>
      </c>
      <c r="H114" s="78">
        <v>0</v>
      </c>
      <c r="I114" s="34"/>
    </row>
    <row r="115" spans="1:9" ht="24" customHeight="1">
      <c r="A115" s="327" t="s">
        <v>743</v>
      </c>
      <c r="B115" s="327"/>
      <c r="C115" s="327"/>
      <c r="D115" s="150">
        <f>D38+D52+D70+D79+D85+D89+D94+D95+D96+D100+D103+D106+D109+D110+D111+D112+D113+D114</f>
        <v>324</v>
      </c>
      <c r="E115" s="150">
        <f t="shared" ref="E115:H115" si="21">E38+E52+E70+E79+E85+E89+E94+E95+E96+E100+E103+E106+E109+E110+E111+E112+E113+E114</f>
        <v>2</v>
      </c>
      <c r="F115" s="150">
        <f t="shared" si="21"/>
        <v>0</v>
      </c>
      <c r="G115" s="150">
        <f t="shared" si="21"/>
        <v>322</v>
      </c>
      <c r="H115" s="150">
        <f t="shared" si="21"/>
        <v>0</v>
      </c>
      <c r="I115" s="63"/>
    </row>
    <row r="116" spans="1:9" ht="24">
      <c r="B116" s="37"/>
      <c r="C116" s="37"/>
    </row>
    <row r="117" spans="1:9" ht="24">
      <c r="B117" s="37"/>
      <c r="C117" s="37"/>
    </row>
    <row r="118" spans="1:9" ht="24">
      <c r="B118" s="37"/>
      <c r="C118" s="37"/>
    </row>
    <row r="119" spans="1:9" ht="24">
      <c r="B119" s="37"/>
      <c r="C119" s="37"/>
    </row>
    <row r="120" spans="1:9" ht="24">
      <c r="B120" s="37"/>
      <c r="C120" s="37"/>
    </row>
    <row r="121" spans="1:9" ht="24">
      <c r="B121" s="37"/>
      <c r="C121" s="37"/>
    </row>
    <row r="122" spans="1:9" ht="24">
      <c r="B122" s="37"/>
      <c r="C122" s="37"/>
    </row>
    <row r="123" spans="1:9" ht="18.75">
      <c r="B123" s="36"/>
      <c r="C123" s="36"/>
    </row>
    <row r="124" spans="1:9" ht="18.75">
      <c r="B124" s="36"/>
      <c r="C124" s="36"/>
    </row>
    <row r="125" spans="1:9" ht="18.75">
      <c r="B125" s="36"/>
      <c r="C125" s="36"/>
    </row>
    <row r="126" spans="1:9" ht="18.75">
      <c r="B126" s="36"/>
      <c r="C126" s="36"/>
    </row>
    <row r="127" spans="1:9" ht="18.75">
      <c r="B127" s="36"/>
      <c r="C127" s="36"/>
    </row>
    <row r="128" spans="1:9" ht="18.75">
      <c r="B128" s="36"/>
      <c r="C128" s="36"/>
    </row>
    <row r="129" spans="2:3" ht="18.75">
      <c r="B129" s="36"/>
      <c r="C129" s="36"/>
    </row>
    <row r="130" spans="2:3" ht="18.75">
      <c r="B130" s="36"/>
      <c r="C130" s="36"/>
    </row>
    <row r="131" spans="2:3" ht="18.75">
      <c r="B131" s="36"/>
      <c r="C131" s="36"/>
    </row>
    <row r="132" spans="2:3" ht="18.75">
      <c r="B132" s="36"/>
      <c r="C132" s="36"/>
    </row>
  </sheetData>
  <mergeCells count="29">
    <mergeCell ref="B7:B38"/>
    <mergeCell ref="A7:A38"/>
    <mergeCell ref="B104:B106"/>
    <mergeCell ref="A104:A106"/>
    <mergeCell ref="A115:C115"/>
    <mergeCell ref="B86:B89"/>
    <mergeCell ref="A86:A89"/>
    <mergeCell ref="B90:B94"/>
    <mergeCell ref="A90:A94"/>
    <mergeCell ref="B97:B100"/>
    <mergeCell ref="A97:A100"/>
    <mergeCell ref="B101:B103"/>
    <mergeCell ref="A101:A103"/>
    <mergeCell ref="B107:B109"/>
    <mergeCell ref="A107:A109"/>
    <mergeCell ref="B71:B79"/>
    <mergeCell ref="A71:A79"/>
    <mergeCell ref="B80:B85"/>
    <mergeCell ref="A80:A85"/>
    <mergeCell ref="A39:A52"/>
    <mergeCell ref="B39:B52"/>
    <mergeCell ref="B53:B70"/>
    <mergeCell ref="A53:A70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00000"/>
  </sheetPr>
  <dimension ref="A1:I135"/>
  <sheetViews>
    <sheetView workbookViewId="0">
      <pane xSplit="3" ySplit="6" topLeftCell="D86" activePane="bottomRight" state="frozen"/>
      <selection activeCell="G4" sqref="G4:I4"/>
      <selection pane="topRight" activeCell="G4" sqref="G4:I4"/>
      <selection pane="bottomLeft" activeCell="G4" sqref="G4:I4"/>
      <selection pane="bottomRight" activeCell="A87" sqref="A87:I91"/>
    </sheetView>
  </sheetViews>
  <sheetFormatPr defaultRowHeight="15"/>
  <cols>
    <col min="1" max="1" width="4.140625" customWidth="1"/>
    <col min="2" max="2" width="20.5703125" customWidth="1"/>
    <col min="3" max="3" width="21.14062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30">
      <c r="A4" s="332" t="s">
        <v>332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8">
        <v>1</v>
      </c>
      <c r="B7" s="328" t="s">
        <v>16</v>
      </c>
      <c r="C7" s="19" t="s">
        <v>333</v>
      </c>
      <c r="D7" s="43">
        <v>43</v>
      </c>
      <c r="E7" s="43">
        <v>0</v>
      </c>
      <c r="F7" s="43">
        <v>0</v>
      </c>
      <c r="G7" s="43">
        <f>D7-E7</f>
        <v>43</v>
      </c>
      <c r="H7" s="43">
        <v>0</v>
      </c>
      <c r="I7" s="5"/>
    </row>
    <row r="8" spans="1:9" ht="24.95" customHeight="1">
      <c r="A8" s="328"/>
      <c r="B8" s="328"/>
      <c r="C8" s="19" t="s">
        <v>334</v>
      </c>
      <c r="D8" s="43">
        <v>1</v>
      </c>
      <c r="E8" s="43">
        <v>0</v>
      </c>
      <c r="F8" s="43">
        <v>0</v>
      </c>
      <c r="G8" s="289">
        <f t="shared" ref="G8:G31" si="0">D8-E8</f>
        <v>1</v>
      </c>
      <c r="H8" s="43">
        <v>0</v>
      </c>
      <c r="I8" s="5"/>
    </row>
    <row r="9" spans="1:9" ht="24.95" customHeight="1">
      <c r="A9" s="328"/>
      <c r="B9" s="328"/>
      <c r="C9" s="19" t="s">
        <v>335</v>
      </c>
      <c r="D9" s="43">
        <v>9</v>
      </c>
      <c r="E9" s="43">
        <v>0</v>
      </c>
      <c r="F9" s="43">
        <v>0</v>
      </c>
      <c r="G9" s="289">
        <f t="shared" si="0"/>
        <v>9</v>
      </c>
      <c r="H9" s="43">
        <v>0</v>
      </c>
      <c r="I9" s="9"/>
    </row>
    <row r="10" spans="1:9" ht="24.95" customHeight="1">
      <c r="A10" s="328"/>
      <c r="B10" s="328"/>
      <c r="C10" s="19" t="s">
        <v>336</v>
      </c>
      <c r="D10" s="43">
        <v>2</v>
      </c>
      <c r="E10" s="43">
        <v>0</v>
      </c>
      <c r="F10" s="43">
        <v>0</v>
      </c>
      <c r="G10" s="289">
        <f t="shared" si="0"/>
        <v>2</v>
      </c>
      <c r="H10" s="43">
        <v>0</v>
      </c>
      <c r="I10" s="9"/>
    </row>
    <row r="11" spans="1:9" ht="24.95" customHeight="1">
      <c r="A11" s="328"/>
      <c r="B11" s="328"/>
      <c r="C11" s="19" t="s">
        <v>337</v>
      </c>
      <c r="D11" s="43">
        <v>1</v>
      </c>
      <c r="E11" s="43">
        <v>0</v>
      </c>
      <c r="F11" s="43">
        <v>0</v>
      </c>
      <c r="G11" s="289">
        <f t="shared" si="0"/>
        <v>1</v>
      </c>
      <c r="H11" s="43">
        <v>0</v>
      </c>
      <c r="I11" s="9"/>
    </row>
    <row r="12" spans="1:9" ht="24.95" customHeight="1">
      <c r="A12" s="328"/>
      <c r="B12" s="328"/>
      <c r="C12" s="19" t="s">
        <v>338</v>
      </c>
      <c r="D12" s="43">
        <v>11</v>
      </c>
      <c r="E12" s="43">
        <v>0</v>
      </c>
      <c r="F12" s="43">
        <v>0</v>
      </c>
      <c r="G12" s="289">
        <f t="shared" si="0"/>
        <v>11</v>
      </c>
      <c r="H12" s="43">
        <v>0</v>
      </c>
      <c r="I12" s="9"/>
    </row>
    <row r="13" spans="1:9" ht="24.95" customHeight="1">
      <c r="A13" s="328"/>
      <c r="B13" s="328"/>
      <c r="C13" s="19" t="s">
        <v>339</v>
      </c>
      <c r="D13" s="43">
        <v>1</v>
      </c>
      <c r="E13" s="43">
        <v>0</v>
      </c>
      <c r="F13" s="43">
        <v>0</v>
      </c>
      <c r="G13" s="289">
        <f t="shared" si="0"/>
        <v>1</v>
      </c>
      <c r="H13" s="43">
        <v>0</v>
      </c>
      <c r="I13" s="9"/>
    </row>
    <row r="14" spans="1:9" ht="24.95" customHeight="1">
      <c r="A14" s="328"/>
      <c r="B14" s="328"/>
      <c r="C14" s="19" t="s">
        <v>340</v>
      </c>
      <c r="D14" s="43">
        <v>1</v>
      </c>
      <c r="E14" s="43">
        <v>0</v>
      </c>
      <c r="F14" s="43">
        <v>0</v>
      </c>
      <c r="G14" s="289">
        <f t="shared" si="0"/>
        <v>1</v>
      </c>
      <c r="H14" s="43">
        <v>0</v>
      </c>
      <c r="I14" s="9"/>
    </row>
    <row r="15" spans="1:9" ht="24.95" customHeight="1">
      <c r="A15" s="328"/>
      <c r="B15" s="328"/>
      <c r="C15" s="294" t="s">
        <v>1359</v>
      </c>
      <c r="D15" s="43">
        <v>4</v>
      </c>
      <c r="E15" s="43">
        <v>0</v>
      </c>
      <c r="F15" s="43">
        <v>0</v>
      </c>
      <c r="G15" s="289">
        <f t="shared" si="0"/>
        <v>4</v>
      </c>
      <c r="H15" s="43">
        <v>0</v>
      </c>
      <c r="I15" s="9"/>
    </row>
    <row r="16" spans="1:9" ht="24.95" customHeight="1">
      <c r="A16" s="328"/>
      <c r="B16" s="328"/>
      <c r="C16" s="19" t="s">
        <v>92</v>
      </c>
      <c r="D16" s="43">
        <v>2</v>
      </c>
      <c r="E16" s="43">
        <v>0</v>
      </c>
      <c r="F16" s="43">
        <v>0</v>
      </c>
      <c r="G16" s="289">
        <f t="shared" si="0"/>
        <v>2</v>
      </c>
      <c r="H16" s="43">
        <v>0</v>
      </c>
      <c r="I16" s="9"/>
    </row>
    <row r="17" spans="1:9" ht="24.95" customHeight="1">
      <c r="A17" s="328"/>
      <c r="B17" s="328"/>
      <c r="C17" s="294" t="s">
        <v>1360</v>
      </c>
      <c r="D17" s="43">
        <v>4</v>
      </c>
      <c r="E17" s="43">
        <v>0</v>
      </c>
      <c r="F17" s="43">
        <v>0</v>
      </c>
      <c r="G17" s="289">
        <f t="shared" si="0"/>
        <v>4</v>
      </c>
      <c r="H17" s="43">
        <v>0</v>
      </c>
      <c r="I17" s="9"/>
    </row>
    <row r="18" spans="1:9" ht="24.95" customHeight="1">
      <c r="A18" s="328"/>
      <c r="B18" s="328"/>
      <c r="C18" s="294" t="s">
        <v>1361</v>
      </c>
      <c r="D18" s="43">
        <v>2</v>
      </c>
      <c r="E18" s="43">
        <v>0</v>
      </c>
      <c r="F18" s="43">
        <v>0</v>
      </c>
      <c r="G18" s="289">
        <f t="shared" si="0"/>
        <v>2</v>
      </c>
      <c r="H18" s="43">
        <v>0</v>
      </c>
      <c r="I18" s="9"/>
    </row>
    <row r="19" spans="1:9" ht="24.95" customHeight="1">
      <c r="A19" s="328"/>
      <c r="B19" s="328"/>
      <c r="C19" s="19" t="s">
        <v>341</v>
      </c>
      <c r="D19" s="43">
        <v>3</v>
      </c>
      <c r="E19" s="43">
        <v>0</v>
      </c>
      <c r="F19" s="43">
        <v>0</v>
      </c>
      <c r="G19" s="289">
        <f t="shared" si="0"/>
        <v>3</v>
      </c>
      <c r="H19" s="43">
        <v>0</v>
      </c>
      <c r="I19" s="9"/>
    </row>
    <row r="20" spans="1:9" ht="24.95" customHeight="1">
      <c r="A20" s="328"/>
      <c r="B20" s="328"/>
      <c r="C20" s="19" t="s">
        <v>342</v>
      </c>
      <c r="D20" s="43">
        <v>1</v>
      </c>
      <c r="E20" s="43">
        <v>0</v>
      </c>
      <c r="F20" s="43">
        <v>0</v>
      </c>
      <c r="G20" s="289">
        <f t="shared" si="0"/>
        <v>1</v>
      </c>
      <c r="H20" s="43">
        <v>0</v>
      </c>
      <c r="I20" s="9"/>
    </row>
    <row r="21" spans="1:9" ht="24.95" customHeight="1">
      <c r="A21" s="328"/>
      <c r="B21" s="328"/>
      <c r="C21" s="19" t="s">
        <v>343</v>
      </c>
      <c r="D21" s="43">
        <v>2</v>
      </c>
      <c r="E21" s="43">
        <v>0</v>
      </c>
      <c r="F21" s="43">
        <v>0</v>
      </c>
      <c r="G21" s="289">
        <f t="shared" si="0"/>
        <v>2</v>
      </c>
      <c r="H21" s="43">
        <v>0</v>
      </c>
      <c r="I21" s="9"/>
    </row>
    <row r="22" spans="1:9" ht="24.95" customHeight="1">
      <c r="A22" s="328"/>
      <c r="B22" s="328"/>
      <c r="C22" s="19" t="s">
        <v>344</v>
      </c>
      <c r="D22" s="43">
        <v>1</v>
      </c>
      <c r="E22" s="43">
        <v>0</v>
      </c>
      <c r="F22" s="43">
        <v>0</v>
      </c>
      <c r="G22" s="289">
        <f t="shared" si="0"/>
        <v>1</v>
      </c>
      <c r="H22" s="43">
        <v>0</v>
      </c>
      <c r="I22" s="9"/>
    </row>
    <row r="23" spans="1:9" ht="24.95" customHeight="1">
      <c r="A23" s="328"/>
      <c r="B23" s="328"/>
      <c r="C23" s="19" t="s">
        <v>345</v>
      </c>
      <c r="D23" s="43">
        <v>1</v>
      </c>
      <c r="E23" s="43">
        <v>0</v>
      </c>
      <c r="F23" s="43">
        <v>0</v>
      </c>
      <c r="G23" s="289">
        <f t="shared" si="0"/>
        <v>1</v>
      </c>
      <c r="H23" s="43">
        <v>0</v>
      </c>
      <c r="I23" s="9"/>
    </row>
    <row r="24" spans="1:9" ht="24.95" customHeight="1">
      <c r="A24" s="328"/>
      <c r="B24" s="328"/>
      <c r="C24" s="19" t="s">
        <v>346</v>
      </c>
      <c r="D24" s="43">
        <v>9</v>
      </c>
      <c r="E24" s="43">
        <v>0</v>
      </c>
      <c r="F24" s="43">
        <v>0</v>
      </c>
      <c r="G24" s="289">
        <f t="shared" si="0"/>
        <v>9</v>
      </c>
      <c r="H24" s="43">
        <v>0</v>
      </c>
      <c r="I24" s="9"/>
    </row>
    <row r="25" spans="1:9" ht="24.95" customHeight="1">
      <c r="A25" s="328"/>
      <c r="B25" s="328"/>
      <c r="C25" s="19" t="s">
        <v>347</v>
      </c>
      <c r="D25" s="43">
        <v>15</v>
      </c>
      <c r="E25" s="43">
        <v>0</v>
      </c>
      <c r="F25" s="43">
        <v>0</v>
      </c>
      <c r="G25" s="289">
        <f t="shared" si="0"/>
        <v>15</v>
      </c>
      <c r="H25" s="43">
        <v>0</v>
      </c>
      <c r="I25" s="9"/>
    </row>
    <row r="26" spans="1:9" ht="24.95" customHeight="1">
      <c r="A26" s="328"/>
      <c r="B26" s="328"/>
      <c r="C26" s="19" t="s">
        <v>348</v>
      </c>
      <c r="D26" s="43">
        <v>6</v>
      </c>
      <c r="E26" s="43">
        <v>0</v>
      </c>
      <c r="F26" s="43">
        <v>0</v>
      </c>
      <c r="G26" s="289">
        <f t="shared" si="0"/>
        <v>6</v>
      </c>
      <c r="H26" s="43">
        <v>0</v>
      </c>
      <c r="I26" s="9"/>
    </row>
    <row r="27" spans="1:9" ht="24.95" customHeight="1">
      <c r="A27" s="328"/>
      <c r="B27" s="328"/>
      <c r="C27" s="294" t="s">
        <v>361</v>
      </c>
      <c r="D27" s="289">
        <v>5</v>
      </c>
      <c r="E27" s="289">
        <v>0</v>
      </c>
      <c r="F27" s="289">
        <v>0</v>
      </c>
      <c r="G27" s="289">
        <f t="shared" si="0"/>
        <v>5</v>
      </c>
      <c r="H27" s="289"/>
      <c r="I27" s="9"/>
    </row>
    <row r="28" spans="1:9" ht="24.95" customHeight="1">
      <c r="A28" s="328"/>
      <c r="B28" s="328"/>
      <c r="C28" s="294" t="s">
        <v>355</v>
      </c>
      <c r="D28" s="289">
        <v>1</v>
      </c>
      <c r="E28" s="289">
        <v>0</v>
      </c>
      <c r="F28" s="289">
        <v>0</v>
      </c>
      <c r="G28" s="289">
        <f t="shared" si="0"/>
        <v>1</v>
      </c>
      <c r="H28" s="289"/>
      <c r="I28" s="9"/>
    </row>
    <row r="29" spans="1:9" ht="24.95" customHeight="1">
      <c r="A29" s="328"/>
      <c r="B29" s="328"/>
      <c r="C29" s="294" t="s">
        <v>360</v>
      </c>
      <c r="D29" s="289">
        <v>2</v>
      </c>
      <c r="E29" s="289">
        <v>0</v>
      </c>
      <c r="F29" s="289">
        <v>0</v>
      </c>
      <c r="G29" s="289">
        <f t="shared" si="0"/>
        <v>2</v>
      </c>
      <c r="H29" s="289"/>
      <c r="I29" s="9"/>
    </row>
    <row r="30" spans="1:9" ht="24.95" customHeight="1">
      <c r="A30" s="328"/>
      <c r="B30" s="328"/>
      <c r="C30" s="294" t="s">
        <v>1362</v>
      </c>
      <c r="D30" s="289">
        <v>1</v>
      </c>
      <c r="E30" s="289">
        <v>0</v>
      </c>
      <c r="F30" s="289">
        <v>0</v>
      </c>
      <c r="G30" s="289">
        <f t="shared" si="0"/>
        <v>1</v>
      </c>
      <c r="H30" s="289"/>
      <c r="I30" s="9"/>
    </row>
    <row r="31" spans="1:9" ht="24.95" customHeight="1">
      <c r="A31" s="328"/>
      <c r="B31" s="328"/>
      <c r="C31" s="294" t="s">
        <v>1363</v>
      </c>
      <c r="D31" s="289">
        <v>1</v>
      </c>
      <c r="E31" s="289">
        <v>0</v>
      </c>
      <c r="F31" s="289">
        <v>0</v>
      </c>
      <c r="G31" s="289">
        <f t="shared" si="0"/>
        <v>1</v>
      </c>
      <c r="H31" s="289"/>
      <c r="I31" s="9"/>
    </row>
    <row r="32" spans="1:9" ht="24">
      <c r="A32" s="328"/>
      <c r="B32" s="328"/>
      <c r="C32" s="15" t="s">
        <v>11</v>
      </c>
      <c r="D32" s="9">
        <f>SUM(D7:D31)</f>
        <v>129</v>
      </c>
      <c r="E32" s="9">
        <f t="shared" ref="E32:H32" si="1">SUM(E7:E31)</f>
        <v>0</v>
      </c>
      <c r="F32" s="9">
        <f t="shared" si="1"/>
        <v>0</v>
      </c>
      <c r="G32" s="9">
        <f t="shared" si="1"/>
        <v>129</v>
      </c>
      <c r="H32" s="9">
        <f t="shared" si="1"/>
        <v>0</v>
      </c>
      <c r="I32" s="43"/>
    </row>
    <row r="33" spans="1:9" ht="24">
      <c r="A33" s="328">
        <v>2</v>
      </c>
      <c r="B33" s="328" t="s">
        <v>25</v>
      </c>
      <c r="C33" s="42" t="s">
        <v>349</v>
      </c>
      <c r="D33" s="43">
        <v>2</v>
      </c>
      <c r="E33" s="43">
        <v>0</v>
      </c>
      <c r="F33" s="43">
        <v>0</v>
      </c>
      <c r="G33" s="43">
        <f>D33-E33</f>
        <v>2</v>
      </c>
      <c r="H33" s="43">
        <v>0</v>
      </c>
      <c r="I33" s="43"/>
    </row>
    <row r="34" spans="1:9" ht="24">
      <c r="A34" s="328"/>
      <c r="B34" s="328"/>
      <c r="C34" s="42" t="s">
        <v>350</v>
      </c>
      <c r="D34" s="43">
        <v>3</v>
      </c>
      <c r="E34" s="43">
        <v>0</v>
      </c>
      <c r="F34" s="43">
        <v>0</v>
      </c>
      <c r="G34" s="289">
        <f t="shared" ref="G34:G36" si="2">D34-E34</f>
        <v>3</v>
      </c>
      <c r="H34" s="43">
        <v>0</v>
      </c>
      <c r="I34" s="43"/>
    </row>
    <row r="35" spans="1:9" ht="24">
      <c r="A35" s="328"/>
      <c r="B35" s="328"/>
      <c r="C35" s="42" t="s">
        <v>335</v>
      </c>
      <c r="D35" s="43">
        <v>1</v>
      </c>
      <c r="E35" s="43">
        <v>0</v>
      </c>
      <c r="F35" s="43">
        <v>0</v>
      </c>
      <c r="G35" s="289">
        <f t="shared" si="2"/>
        <v>1</v>
      </c>
      <c r="H35" s="43">
        <v>0</v>
      </c>
      <c r="I35" s="43"/>
    </row>
    <row r="36" spans="1:9" ht="24">
      <c r="A36" s="328"/>
      <c r="B36" s="328"/>
      <c r="C36" s="290" t="s">
        <v>364</v>
      </c>
      <c r="D36" s="289">
        <v>1</v>
      </c>
      <c r="E36" s="289">
        <v>0</v>
      </c>
      <c r="F36" s="289">
        <v>0</v>
      </c>
      <c r="G36" s="289">
        <f t="shared" si="2"/>
        <v>1</v>
      </c>
      <c r="H36" s="289"/>
      <c r="I36" s="289"/>
    </row>
    <row r="37" spans="1:9" ht="24">
      <c r="A37" s="328"/>
      <c r="B37" s="328"/>
      <c r="C37" s="15" t="s">
        <v>11</v>
      </c>
      <c r="D37" s="9">
        <f>SUM(D33:D36)</f>
        <v>7</v>
      </c>
      <c r="E37" s="9">
        <f t="shared" ref="E37:H37" si="3">SUM(E33:E36)</f>
        <v>0</v>
      </c>
      <c r="F37" s="9">
        <f t="shared" si="3"/>
        <v>0</v>
      </c>
      <c r="G37" s="9">
        <f t="shared" si="3"/>
        <v>7</v>
      </c>
      <c r="H37" s="9">
        <f t="shared" si="3"/>
        <v>0</v>
      </c>
      <c r="I37" s="43"/>
    </row>
    <row r="38" spans="1:9" ht="24">
      <c r="A38" s="320">
        <v>3</v>
      </c>
      <c r="B38" s="324" t="s">
        <v>53</v>
      </c>
      <c r="C38" s="42" t="s">
        <v>351</v>
      </c>
      <c r="D38" s="38">
        <v>7</v>
      </c>
      <c r="E38" s="38">
        <v>0</v>
      </c>
      <c r="F38" s="38">
        <v>0</v>
      </c>
      <c r="G38" s="38">
        <f>D38-E38</f>
        <v>7</v>
      </c>
      <c r="H38" s="38">
        <v>0</v>
      </c>
      <c r="I38" s="38"/>
    </row>
    <row r="39" spans="1:9" ht="24">
      <c r="A39" s="321"/>
      <c r="B39" s="325"/>
      <c r="C39" s="42" t="s">
        <v>343</v>
      </c>
      <c r="D39" s="38">
        <v>2</v>
      </c>
      <c r="E39" s="38">
        <v>0</v>
      </c>
      <c r="F39" s="38">
        <v>0</v>
      </c>
      <c r="G39" s="38">
        <f t="shared" ref="G39:G40" si="4">D39-E39</f>
        <v>2</v>
      </c>
      <c r="H39" s="38">
        <v>0</v>
      </c>
      <c r="I39" s="38"/>
    </row>
    <row r="40" spans="1:9" ht="24">
      <c r="A40" s="321"/>
      <c r="B40" s="325"/>
      <c r="C40" s="42" t="s">
        <v>352</v>
      </c>
      <c r="D40" s="38">
        <v>11</v>
      </c>
      <c r="E40" s="38">
        <v>0</v>
      </c>
      <c r="F40" s="38">
        <v>0</v>
      </c>
      <c r="G40" s="38">
        <f t="shared" si="4"/>
        <v>11</v>
      </c>
      <c r="H40" s="38">
        <v>0</v>
      </c>
      <c r="I40" s="38"/>
    </row>
    <row r="41" spans="1:9" ht="24">
      <c r="A41" s="322"/>
      <c r="B41" s="326"/>
      <c r="C41" s="15" t="s">
        <v>11</v>
      </c>
      <c r="D41" s="39">
        <f>SUM(D38:D40)</f>
        <v>20</v>
      </c>
      <c r="E41" s="39">
        <f t="shared" ref="E41:H41" si="5">SUM(E38:E40)</f>
        <v>0</v>
      </c>
      <c r="F41" s="39">
        <f t="shared" si="5"/>
        <v>0</v>
      </c>
      <c r="G41" s="39">
        <f t="shared" si="5"/>
        <v>20</v>
      </c>
      <c r="H41" s="39">
        <f t="shared" si="5"/>
        <v>0</v>
      </c>
      <c r="I41" s="38"/>
    </row>
    <row r="42" spans="1:9" ht="26.25" customHeight="1">
      <c r="A42" s="320">
        <v>4</v>
      </c>
      <c r="B42" s="324" t="s">
        <v>18</v>
      </c>
      <c r="C42" s="20" t="s">
        <v>336</v>
      </c>
      <c r="D42" s="38">
        <v>1</v>
      </c>
      <c r="E42" s="38">
        <v>0</v>
      </c>
      <c r="F42" s="38">
        <v>0</v>
      </c>
      <c r="G42" s="38">
        <f>D42-E42</f>
        <v>1</v>
      </c>
      <c r="H42" s="38">
        <v>0</v>
      </c>
      <c r="I42" s="34"/>
    </row>
    <row r="43" spans="1:9" ht="26.25" customHeight="1">
      <c r="A43" s="321"/>
      <c r="B43" s="325"/>
      <c r="C43" s="20" t="s">
        <v>1365</v>
      </c>
      <c r="D43" s="38">
        <v>2</v>
      </c>
      <c r="E43" s="38">
        <v>0</v>
      </c>
      <c r="F43" s="38">
        <v>0</v>
      </c>
      <c r="G43" s="38">
        <f t="shared" ref="G43:G55" si="6">D43-E43</f>
        <v>2</v>
      </c>
      <c r="H43" s="38">
        <v>0</v>
      </c>
      <c r="I43" s="34"/>
    </row>
    <row r="44" spans="1:9" ht="26.25" customHeight="1">
      <c r="A44" s="321"/>
      <c r="B44" s="325"/>
      <c r="C44" s="20" t="s">
        <v>92</v>
      </c>
      <c r="D44" s="38">
        <v>2</v>
      </c>
      <c r="E44" s="38">
        <v>0</v>
      </c>
      <c r="F44" s="38">
        <v>0</v>
      </c>
      <c r="G44" s="38">
        <f t="shared" si="6"/>
        <v>2</v>
      </c>
      <c r="H44" s="38">
        <v>0</v>
      </c>
      <c r="I44" s="34"/>
    </row>
    <row r="45" spans="1:9" ht="26.25" customHeight="1">
      <c r="A45" s="321"/>
      <c r="B45" s="325"/>
      <c r="C45" s="20" t="s">
        <v>347</v>
      </c>
      <c r="D45" s="38">
        <v>5</v>
      </c>
      <c r="E45" s="38">
        <v>0</v>
      </c>
      <c r="F45" s="38">
        <v>0</v>
      </c>
      <c r="G45" s="38">
        <f t="shared" si="6"/>
        <v>5</v>
      </c>
      <c r="H45" s="38">
        <v>0</v>
      </c>
      <c r="I45" s="34"/>
    </row>
    <row r="46" spans="1:9" ht="26.25" customHeight="1">
      <c r="A46" s="321"/>
      <c r="B46" s="325"/>
      <c r="C46" s="20" t="s">
        <v>341</v>
      </c>
      <c r="D46" s="38">
        <v>2</v>
      </c>
      <c r="E46" s="38">
        <v>0</v>
      </c>
      <c r="F46" s="38">
        <v>0</v>
      </c>
      <c r="G46" s="38">
        <f t="shared" si="6"/>
        <v>2</v>
      </c>
      <c r="H46" s="38">
        <v>0</v>
      </c>
      <c r="I46" s="34"/>
    </row>
    <row r="47" spans="1:9" ht="26.25" customHeight="1">
      <c r="A47" s="321"/>
      <c r="B47" s="325"/>
      <c r="C47" s="20" t="s">
        <v>1364</v>
      </c>
      <c r="D47" s="38">
        <v>1</v>
      </c>
      <c r="E47" s="38">
        <v>0</v>
      </c>
      <c r="F47" s="38">
        <v>0</v>
      </c>
      <c r="G47" s="38">
        <f t="shared" si="6"/>
        <v>1</v>
      </c>
      <c r="H47" s="38">
        <v>0</v>
      </c>
      <c r="I47" s="34"/>
    </row>
    <row r="48" spans="1:9" ht="26.25" customHeight="1">
      <c r="A48" s="321"/>
      <c r="B48" s="325"/>
      <c r="C48" s="20" t="s">
        <v>342</v>
      </c>
      <c r="D48" s="38">
        <v>2</v>
      </c>
      <c r="E48" s="38">
        <v>0</v>
      </c>
      <c r="F48" s="38">
        <v>0</v>
      </c>
      <c r="G48" s="38">
        <f t="shared" si="6"/>
        <v>2</v>
      </c>
      <c r="H48" s="38">
        <v>0</v>
      </c>
      <c r="I48" s="34"/>
    </row>
    <row r="49" spans="1:9" ht="26.25" customHeight="1">
      <c r="A49" s="321"/>
      <c r="B49" s="325"/>
      <c r="C49" s="20" t="s">
        <v>349</v>
      </c>
      <c r="D49" s="38">
        <v>1</v>
      </c>
      <c r="E49" s="38">
        <v>0</v>
      </c>
      <c r="F49" s="38">
        <v>0</v>
      </c>
      <c r="G49" s="38">
        <f t="shared" si="6"/>
        <v>1</v>
      </c>
      <c r="H49" s="38">
        <v>0</v>
      </c>
      <c r="I49" s="34"/>
    </row>
    <row r="50" spans="1:9" ht="26.25" customHeight="1">
      <c r="A50" s="321"/>
      <c r="B50" s="325"/>
      <c r="C50" s="20" t="s">
        <v>251</v>
      </c>
      <c r="D50" s="38">
        <v>1</v>
      </c>
      <c r="E50" s="38">
        <v>0</v>
      </c>
      <c r="F50" s="38">
        <v>0</v>
      </c>
      <c r="G50" s="38">
        <f t="shared" si="6"/>
        <v>1</v>
      </c>
      <c r="H50" s="38">
        <v>0</v>
      </c>
      <c r="I50" s="34"/>
    </row>
    <row r="51" spans="1:9" ht="26.25" customHeight="1">
      <c r="A51" s="321"/>
      <c r="B51" s="325"/>
      <c r="C51" s="20" t="s">
        <v>348</v>
      </c>
      <c r="D51" s="38">
        <v>3</v>
      </c>
      <c r="E51" s="38">
        <v>0</v>
      </c>
      <c r="F51" s="38">
        <v>0</v>
      </c>
      <c r="G51" s="38">
        <f t="shared" si="6"/>
        <v>3</v>
      </c>
      <c r="H51" s="38">
        <f ca="1">F48=SUM(H42:H51)</f>
        <v>0</v>
      </c>
      <c r="I51" s="34"/>
    </row>
    <row r="52" spans="1:9" ht="26.25" customHeight="1">
      <c r="A52" s="321"/>
      <c r="B52" s="325"/>
      <c r="C52" s="20" t="s">
        <v>1366</v>
      </c>
      <c r="D52" s="38">
        <v>1</v>
      </c>
      <c r="E52" s="38">
        <v>0</v>
      </c>
      <c r="F52" s="38">
        <v>0</v>
      </c>
      <c r="G52" s="38">
        <f t="shared" si="6"/>
        <v>1</v>
      </c>
      <c r="H52" s="38">
        <v>0</v>
      </c>
      <c r="I52" s="34"/>
    </row>
    <row r="53" spans="1:9" ht="26.25" customHeight="1">
      <c r="A53" s="321"/>
      <c r="B53" s="325"/>
      <c r="C53" s="20" t="s">
        <v>361</v>
      </c>
      <c r="D53" s="38">
        <v>2</v>
      </c>
      <c r="E53" s="38">
        <v>0</v>
      </c>
      <c r="F53" s="38">
        <v>0</v>
      </c>
      <c r="G53" s="38">
        <f t="shared" si="6"/>
        <v>2</v>
      </c>
      <c r="H53" s="38">
        <v>0</v>
      </c>
      <c r="I53" s="34"/>
    </row>
    <row r="54" spans="1:9" ht="26.25" customHeight="1">
      <c r="A54" s="321"/>
      <c r="B54" s="325"/>
      <c r="C54" s="20" t="s">
        <v>352</v>
      </c>
      <c r="D54" s="38">
        <v>2</v>
      </c>
      <c r="E54" s="38">
        <v>0</v>
      </c>
      <c r="F54" s="38">
        <v>0</v>
      </c>
      <c r="G54" s="38">
        <f t="shared" si="6"/>
        <v>2</v>
      </c>
      <c r="H54" s="38">
        <v>0</v>
      </c>
      <c r="I54" s="34"/>
    </row>
    <row r="55" spans="1:9" ht="26.25" customHeight="1">
      <c r="A55" s="321"/>
      <c r="B55" s="325"/>
      <c r="C55" s="20" t="s">
        <v>83</v>
      </c>
      <c r="D55" s="38">
        <v>25</v>
      </c>
      <c r="E55" s="38">
        <v>0</v>
      </c>
      <c r="F55" s="38">
        <v>0</v>
      </c>
      <c r="G55" s="38">
        <f t="shared" si="6"/>
        <v>25</v>
      </c>
      <c r="H55" s="38">
        <v>0</v>
      </c>
      <c r="I55" s="34"/>
    </row>
    <row r="56" spans="1:9" ht="26.25" customHeight="1">
      <c r="A56" s="322"/>
      <c r="B56" s="326"/>
      <c r="C56" s="21" t="s">
        <v>11</v>
      </c>
      <c r="D56" s="39">
        <f>SUM(D42:D55)</f>
        <v>50</v>
      </c>
      <c r="E56" s="39">
        <f t="shared" ref="E56:H56" si="7">SUM(E42:E55)</f>
        <v>0</v>
      </c>
      <c r="F56" s="39">
        <f t="shared" si="7"/>
        <v>0</v>
      </c>
      <c r="G56" s="39">
        <f t="shared" si="7"/>
        <v>50</v>
      </c>
      <c r="H56" s="39">
        <f t="shared" ca="1" si="7"/>
        <v>50</v>
      </c>
      <c r="I56" s="34"/>
    </row>
    <row r="57" spans="1:9" ht="24">
      <c r="A57" s="320">
        <v>5</v>
      </c>
      <c r="B57" s="338" t="s">
        <v>19</v>
      </c>
      <c r="C57" s="20" t="s">
        <v>353</v>
      </c>
      <c r="D57" s="38">
        <v>1</v>
      </c>
      <c r="E57" s="38">
        <v>0</v>
      </c>
      <c r="F57" s="38">
        <v>0</v>
      </c>
      <c r="G57" s="38">
        <f>D57-E57</f>
        <v>1</v>
      </c>
      <c r="H57" s="38">
        <v>0</v>
      </c>
      <c r="I57" s="34"/>
    </row>
    <row r="58" spans="1:9" ht="24">
      <c r="A58" s="321"/>
      <c r="B58" s="339"/>
      <c r="C58" s="20" t="s">
        <v>345</v>
      </c>
      <c r="D58" s="38">
        <v>2</v>
      </c>
      <c r="E58" s="38">
        <v>0</v>
      </c>
      <c r="F58" s="38">
        <v>0</v>
      </c>
      <c r="G58" s="38">
        <f t="shared" ref="G58:G64" si="8">D58-E58</f>
        <v>2</v>
      </c>
      <c r="H58" s="38">
        <v>0</v>
      </c>
      <c r="I58" s="34"/>
    </row>
    <row r="59" spans="1:9" ht="24">
      <c r="A59" s="321"/>
      <c r="B59" s="339"/>
      <c r="C59" s="20" t="s">
        <v>1367</v>
      </c>
      <c r="D59" s="38">
        <v>1</v>
      </c>
      <c r="E59" s="38">
        <v>0</v>
      </c>
      <c r="F59" s="38">
        <v>0</v>
      </c>
      <c r="G59" s="38">
        <f t="shared" si="8"/>
        <v>1</v>
      </c>
      <c r="H59" s="38">
        <v>0</v>
      </c>
      <c r="I59" s="34"/>
    </row>
    <row r="60" spans="1:9" ht="24">
      <c r="A60" s="321"/>
      <c r="B60" s="339"/>
      <c r="C60" s="20" t="s">
        <v>358</v>
      </c>
      <c r="D60" s="38">
        <v>21</v>
      </c>
      <c r="E60" s="38">
        <v>0</v>
      </c>
      <c r="F60" s="38">
        <v>0</v>
      </c>
      <c r="G60" s="38">
        <f t="shared" si="8"/>
        <v>21</v>
      </c>
      <c r="H60" s="38">
        <v>0</v>
      </c>
      <c r="I60" s="34"/>
    </row>
    <row r="61" spans="1:9" ht="24">
      <c r="A61" s="321"/>
      <c r="B61" s="339"/>
      <c r="C61" s="20" t="s">
        <v>359</v>
      </c>
      <c r="D61" s="38">
        <v>3</v>
      </c>
      <c r="E61" s="38">
        <v>0</v>
      </c>
      <c r="F61" s="38">
        <v>0</v>
      </c>
      <c r="G61" s="38">
        <f t="shared" si="8"/>
        <v>3</v>
      </c>
      <c r="H61" s="38">
        <v>0</v>
      </c>
      <c r="I61" s="34"/>
    </row>
    <row r="62" spans="1:9" ht="24">
      <c r="A62" s="321"/>
      <c r="B62" s="339"/>
      <c r="C62" s="20" t="s">
        <v>1368</v>
      </c>
      <c r="D62" s="38">
        <v>1</v>
      </c>
      <c r="E62" s="38">
        <v>0</v>
      </c>
      <c r="F62" s="38">
        <v>0</v>
      </c>
      <c r="G62" s="38">
        <f t="shared" si="8"/>
        <v>1</v>
      </c>
      <c r="H62" s="38"/>
      <c r="I62" s="34"/>
    </row>
    <row r="63" spans="1:9" ht="24">
      <c r="A63" s="321"/>
      <c r="B63" s="339"/>
      <c r="C63" s="20" t="s">
        <v>347</v>
      </c>
      <c r="D63" s="38">
        <v>2</v>
      </c>
      <c r="E63" s="38">
        <v>0</v>
      </c>
      <c r="F63" s="38">
        <v>0</v>
      </c>
      <c r="G63" s="38">
        <f t="shared" si="8"/>
        <v>2</v>
      </c>
      <c r="H63" s="38"/>
      <c r="I63" s="34"/>
    </row>
    <row r="64" spans="1:9" ht="24">
      <c r="A64" s="321"/>
      <c r="B64" s="339"/>
      <c r="C64" s="20" t="s">
        <v>1369</v>
      </c>
      <c r="D64" s="38">
        <v>2</v>
      </c>
      <c r="E64" s="38">
        <v>0</v>
      </c>
      <c r="F64" s="38">
        <v>0</v>
      </c>
      <c r="G64" s="38">
        <f t="shared" si="8"/>
        <v>2</v>
      </c>
      <c r="H64" s="38"/>
      <c r="I64" s="34"/>
    </row>
    <row r="65" spans="1:9" ht="24">
      <c r="A65" s="322"/>
      <c r="B65" s="340"/>
      <c r="C65" s="21" t="s">
        <v>11</v>
      </c>
      <c r="D65" s="39">
        <f>SUM(D57:D64)</f>
        <v>33</v>
      </c>
      <c r="E65" s="39">
        <f t="shared" ref="E65:H65" si="9">SUM(E57:E64)</f>
        <v>0</v>
      </c>
      <c r="F65" s="39">
        <f t="shared" si="9"/>
        <v>0</v>
      </c>
      <c r="G65" s="39">
        <f t="shared" si="9"/>
        <v>33</v>
      </c>
      <c r="H65" s="39">
        <f t="shared" si="9"/>
        <v>0</v>
      </c>
      <c r="I65" s="34"/>
    </row>
    <row r="66" spans="1:9" ht="24">
      <c r="A66" s="320">
        <v>6</v>
      </c>
      <c r="B66" s="338" t="s">
        <v>24</v>
      </c>
      <c r="C66" s="20" t="s">
        <v>335</v>
      </c>
      <c r="D66" s="38">
        <v>4</v>
      </c>
      <c r="E66" s="38">
        <v>0</v>
      </c>
      <c r="F66" s="38">
        <v>0</v>
      </c>
      <c r="G66" s="38">
        <f>D66-E66</f>
        <v>4</v>
      </c>
      <c r="H66" s="38">
        <v>0</v>
      </c>
      <c r="I66" s="34"/>
    </row>
    <row r="67" spans="1:9" ht="24">
      <c r="A67" s="321"/>
      <c r="B67" s="339"/>
      <c r="C67" s="20" t="s">
        <v>1370</v>
      </c>
      <c r="D67" s="38">
        <v>3</v>
      </c>
      <c r="E67" s="38">
        <v>0</v>
      </c>
      <c r="F67" s="38">
        <v>0</v>
      </c>
      <c r="G67" s="38">
        <f t="shared" ref="G67:G72" si="10">D67-E67</f>
        <v>3</v>
      </c>
      <c r="H67" s="38">
        <v>0</v>
      </c>
      <c r="I67" s="34"/>
    </row>
    <row r="68" spans="1:9" ht="24">
      <c r="A68" s="321"/>
      <c r="B68" s="339"/>
      <c r="C68" s="20" t="s">
        <v>342</v>
      </c>
      <c r="D68" s="38">
        <v>3</v>
      </c>
      <c r="E68" s="38">
        <v>0</v>
      </c>
      <c r="F68" s="38">
        <v>0</v>
      </c>
      <c r="G68" s="38">
        <f t="shared" si="10"/>
        <v>3</v>
      </c>
      <c r="H68" s="38">
        <v>0</v>
      </c>
      <c r="I68" s="34"/>
    </row>
    <row r="69" spans="1:9" ht="24">
      <c r="A69" s="321"/>
      <c r="B69" s="339"/>
      <c r="C69" s="20" t="s">
        <v>347</v>
      </c>
      <c r="D69" s="38">
        <v>6</v>
      </c>
      <c r="E69" s="38">
        <v>0</v>
      </c>
      <c r="F69" s="38">
        <v>0</v>
      </c>
      <c r="G69" s="38">
        <f t="shared" si="10"/>
        <v>6</v>
      </c>
      <c r="H69" s="38">
        <v>0</v>
      </c>
      <c r="I69" s="34"/>
    </row>
    <row r="70" spans="1:9" ht="24">
      <c r="A70" s="321"/>
      <c r="B70" s="339"/>
      <c r="C70" s="20" t="s">
        <v>348</v>
      </c>
      <c r="D70" s="38">
        <v>5</v>
      </c>
      <c r="E70" s="38">
        <v>0</v>
      </c>
      <c r="F70" s="38">
        <v>0</v>
      </c>
      <c r="G70" s="38">
        <f t="shared" si="10"/>
        <v>5</v>
      </c>
      <c r="H70" s="38">
        <v>0</v>
      </c>
      <c r="I70" s="34"/>
    </row>
    <row r="71" spans="1:9" ht="24">
      <c r="A71" s="321"/>
      <c r="B71" s="339"/>
      <c r="C71" s="20" t="s">
        <v>349</v>
      </c>
      <c r="D71" s="38">
        <v>4</v>
      </c>
      <c r="E71" s="38">
        <v>0</v>
      </c>
      <c r="F71" s="38">
        <v>0</v>
      </c>
      <c r="G71" s="38">
        <f t="shared" si="10"/>
        <v>4</v>
      </c>
      <c r="H71" s="38">
        <v>0</v>
      </c>
      <c r="I71" s="34"/>
    </row>
    <row r="72" spans="1:9" ht="24">
      <c r="A72" s="321"/>
      <c r="B72" s="339"/>
      <c r="C72" s="20" t="s">
        <v>345</v>
      </c>
      <c r="D72" s="38">
        <v>6</v>
      </c>
      <c r="E72" s="38">
        <v>0</v>
      </c>
      <c r="F72" s="38">
        <v>0</v>
      </c>
      <c r="G72" s="38">
        <f t="shared" si="10"/>
        <v>6</v>
      </c>
      <c r="H72" s="38"/>
      <c r="I72" s="34"/>
    </row>
    <row r="73" spans="1:9" ht="24">
      <c r="A73" s="322"/>
      <c r="B73" s="340"/>
      <c r="C73" s="21" t="s">
        <v>11</v>
      </c>
      <c r="D73" s="39">
        <f>SUM(D66:D72)</f>
        <v>31</v>
      </c>
      <c r="E73" s="39">
        <f t="shared" ref="E73:H73" si="11">SUM(E66:E72)</f>
        <v>0</v>
      </c>
      <c r="F73" s="39">
        <f t="shared" si="11"/>
        <v>0</v>
      </c>
      <c r="G73" s="39">
        <f t="shared" si="11"/>
        <v>31</v>
      </c>
      <c r="H73" s="39">
        <f t="shared" si="11"/>
        <v>0</v>
      </c>
      <c r="I73" s="34"/>
    </row>
    <row r="74" spans="1:9" ht="24">
      <c r="A74" s="320">
        <v>7</v>
      </c>
      <c r="B74" s="338" t="s">
        <v>17</v>
      </c>
      <c r="C74" s="20" t="s">
        <v>361</v>
      </c>
      <c r="D74" s="38">
        <v>9</v>
      </c>
      <c r="E74" s="38">
        <v>0</v>
      </c>
      <c r="F74" s="38">
        <v>0</v>
      </c>
      <c r="G74" s="38">
        <f>D74-E74</f>
        <v>9</v>
      </c>
      <c r="H74" s="38">
        <v>0</v>
      </c>
      <c r="I74" s="34"/>
    </row>
    <row r="75" spans="1:9" ht="24">
      <c r="A75" s="321"/>
      <c r="B75" s="339"/>
      <c r="C75" s="20" t="s">
        <v>362</v>
      </c>
      <c r="D75" s="38">
        <v>1</v>
      </c>
      <c r="E75" s="38">
        <v>0</v>
      </c>
      <c r="F75" s="38">
        <v>0</v>
      </c>
      <c r="G75" s="38">
        <f t="shared" ref="G75:G81" si="12">D75-E75</f>
        <v>1</v>
      </c>
      <c r="H75" s="38">
        <v>0</v>
      </c>
      <c r="I75" s="34"/>
    </row>
    <row r="76" spans="1:9" ht="24">
      <c r="A76" s="321"/>
      <c r="B76" s="339"/>
      <c r="C76" s="20" t="s">
        <v>363</v>
      </c>
      <c r="D76" s="38">
        <v>7</v>
      </c>
      <c r="E76" s="38">
        <v>0</v>
      </c>
      <c r="F76" s="38">
        <v>0</v>
      </c>
      <c r="G76" s="38">
        <f t="shared" si="12"/>
        <v>7</v>
      </c>
      <c r="H76" s="38">
        <v>0</v>
      </c>
      <c r="I76" s="34"/>
    </row>
    <row r="77" spans="1:9" ht="24">
      <c r="A77" s="321"/>
      <c r="B77" s="339"/>
      <c r="C77" s="20" t="s">
        <v>335</v>
      </c>
      <c r="D77" s="38">
        <v>5</v>
      </c>
      <c r="E77" s="38">
        <v>0</v>
      </c>
      <c r="F77" s="38">
        <v>0</v>
      </c>
      <c r="G77" s="38">
        <f t="shared" si="12"/>
        <v>5</v>
      </c>
      <c r="H77" s="38">
        <v>0</v>
      </c>
      <c r="I77" s="34"/>
    </row>
    <row r="78" spans="1:9" ht="24">
      <c r="A78" s="321"/>
      <c r="B78" s="339"/>
      <c r="C78" s="20" t="s">
        <v>1371</v>
      </c>
      <c r="D78" s="38">
        <v>1</v>
      </c>
      <c r="E78" s="38">
        <v>0</v>
      </c>
      <c r="F78" s="38">
        <v>0</v>
      </c>
      <c r="G78" s="38">
        <f t="shared" si="12"/>
        <v>1</v>
      </c>
      <c r="H78" s="38"/>
      <c r="I78" s="34"/>
    </row>
    <row r="79" spans="1:9" ht="24">
      <c r="A79" s="321"/>
      <c r="B79" s="339"/>
      <c r="C79" s="20" t="s">
        <v>1372</v>
      </c>
      <c r="D79" s="38">
        <v>1</v>
      </c>
      <c r="E79" s="38">
        <v>0</v>
      </c>
      <c r="F79" s="38">
        <v>0</v>
      </c>
      <c r="G79" s="38">
        <f t="shared" si="12"/>
        <v>1</v>
      </c>
      <c r="H79" s="38"/>
      <c r="I79" s="34"/>
    </row>
    <row r="80" spans="1:9" ht="24">
      <c r="A80" s="321"/>
      <c r="B80" s="339"/>
      <c r="C80" s="20" t="s">
        <v>357</v>
      </c>
      <c r="D80" s="38">
        <v>2</v>
      </c>
      <c r="E80" s="38">
        <v>0</v>
      </c>
      <c r="F80" s="38">
        <v>0</v>
      </c>
      <c r="G80" s="38">
        <f t="shared" si="12"/>
        <v>2</v>
      </c>
      <c r="H80" s="38"/>
      <c r="I80" s="34"/>
    </row>
    <row r="81" spans="1:9" ht="24">
      <c r="A81" s="321"/>
      <c r="B81" s="339"/>
      <c r="C81" s="20" t="s">
        <v>360</v>
      </c>
      <c r="D81" s="38">
        <v>2</v>
      </c>
      <c r="E81" s="38">
        <v>0</v>
      </c>
      <c r="F81" s="38">
        <v>0</v>
      </c>
      <c r="G81" s="38">
        <f t="shared" si="12"/>
        <v>2</v>
      </c>
      <c r="H81" s="38"/>
      <c r="I81" s="34"/>
    </row>
    <row r="82" spans="1:9" ht="21.75" customHeight="1">
      <c r="A82" s="322"/>
      <c r="B82" s="340"/>
      <c r="C82" s="21" t="s">
        <v>11</v>
      </c>
      <c r="D82" s="39">
        <f>SUM(D74:D81)</f>
        <v>28</v>
      </c>
      <c r="E82" s="39">
        <f t="shared" ref="E82:H82" si="13">SUM(E74:E81)</f>
        <v>0</v>
      </c>
      <c r="F82" s="39">
        <f t="shared" si="13"/>
        <v>0</v>
      </c>
      <c r="G82" s="39">
        <f t="shared" si="13"/>
        <v>28</v>
      </c>
      <c r="H82" s="39">
        <f t="shared" si="13"/>
        <v>0</v>
      </c>
      <c r="I82" s="34"/>
    </row>
    <row r="83" spans="1:9" ht="31.5" customHeight="1">
      <c r="A83" s="50">
        <v>8</v>
      </c>
      <c r="B83" s="290" t="s">
        <v>329</v>
      </c>
      <c r="C83" s="27" t="s">
        <v>1373</v>
      </c>
      <c r="D83" s="38">
        <v>2</v>
      </c>
      <c r="E83" s="38">
        <v>0</v>
      </c>
      <c r="F83" s="38">
        <v>0</v>
      </c>
      <c r="G83" s="38">
        <f>D83-E83</f>
        <v>2</v>
      </c>
      <c r="H83" s="38">
        <v>0</v>
      </c>
      <c r="I83" s="34"/>
    </row>
    <row r="84" spans="1:9" ht="24">
      <c r="A84" s="320">
        <v>9</v>
      </c>
      <c r="B84" s="338" t="s">
        <v>741</v>
      </c>
      <c r="C84" s="27" t="s">
        <v>1374</v>
      </c>
      <c r="D84" s="38">
        <v>8</v>
      </c>
      <c r="E84" s="38">
        <v>0</v>
      </c>
      <c r="F84" s="38">
        <v>0</v>
      </c>
      <c r="G84" s="38">
        <f>D84-E84</f>
        <v>8</v>
      </c>
      <c r="H84" s="38">
        <v>0</v>
      </c>
      <c r="I84" s="34"/>
    </row>
    <row r="85" spans="1:9" ht="24">
      <c r="A85" s="321"/>
      <c r="B85" s="339"/>
      <c r="C85" s="27" t="s">
        <v>364</v>
      </c>
      <c r="D85" s="38">
        <v>2</v>
      </c>
      <c r="E85" s="38">
        <v>0</v>
      </c>
      <c r="F85" s="38">
        <v>0</v>
      </c>
      <c r="G85" s="38">
        <f>D85-E85</f>
        <v>2</v>
      </c>
      <c r="H85" s="38">
        <v>0</v>
      </c>
      <c r="I85" s="34"/>
    </row>
    <row r="86" spans="1:9" ht="24">
      <c r="A86" s="322"/>
      <c r="B86" s="340"/>
      <c r="C86" s="41" t="s">
        <v>11</v>
      </c>
      <c r="D86" s="39">
        <f>SUM(D84:D85)</f>
        <v>10</v>
      </c>
      <c r="E86" s="39">
        <f t="shared" ref="E86:H86" si="14">SUM(E84:E85)</f>
        <v>0</v>
      </c>
      <c r="F86" s="39">
        <f t="shared" si="14"/>
        <v>0</v>
      </c>
      <c r="G86" s="39">
        <f t="shared" si="14"/>
        <v>10</v>
      </c>
      <c r="H86" s="39">
        <f t="shared" si="14"/>
        <v>0</v>
      </c>
      <c r="I86" s="34"/>
    </row>
    <row r="87" spans="1:9" ht="24">
      <c r="A87" s="320">
        <v>10</v>
      </c>
      <c r="B87" s="338" t="s">
        <v>45</v>
      </c>
      <c r="C87" s="20" t="s">
        <v>343</v>
      </c>
      <c r="D87" s="38">
        <v>1</v>
      </c>
      <c r="E87" s="38">
        <v>0</v>
      </c>
      <c r="F87" s="38">
        <v>0</v>
      </c>
      <c r="G87" s="38">
        <f>D87-E87</f>
        <v>1</v>
      </c>
      <c r="H87" s="38">
        <v>0</v>
      </c>
      <c r="I87" s="34"/>
    </row>
    <row r="88" spans="1:9" ht="24">
      <c r="A88" s="321"/>
      <c r="B88" s="339"/>
      <c r="C88" s="20" t="s">
        <v>251</v>
      </c>
      <c r="D88" s="38">
        <v>1</v>
      </c>
      <c r="E88" s="38">
        <v>0</v>
      </c>
      <c r="F88" s="38">
        <v>0</v>
      </c>
      <c r="G88" s="38">
        <f t="shared" ref="G88:G90" si="15">D88-E88</f>
        <v>1</v>
      </c>
      <c r="H88" s="38">
        <v>0</v>
      </c>
      <c r="I88" s="34"/>
    </row>
    <row r="89" spans="1:9" ht="24">
      <c r="A89" s="321"/>
      <c r="B89" s="339"/>
      <c r="C89" s="20" t="s">
        <v>1374</v>
      </c>
      <c r="D89" s="38">
        <v>1</v>
      </c>
      <c r="E89" s="38">
        <v>0</v>
      </c>
      <c r="F89" s="38">
        <v>0</v>
      </c>
      <c r="G89" s="38">
        <f t="shared" si="15"/>
        <v>1</v>
      </c>
      <c r="H89" s="38">
        <v>0</v>
      </c>
      <c r="I89" s="34"/>
    </row>
    <row r="90" spans="1:9" ht="24">
      <c r="A90" s="321"/>
      <c r="B90" s="339"/>
      <c r="C90" s="20" t="s">
        <v>1375</v>
      </c>
      <c r="D90" s="38">
        <v>1</v>
      </c>
      <c r="E90" s="38">
        <v>0</v>
      </c>
      <c r="F90" s="38">
        <v>0</v>
      </c>
      <c r="G90" s="38">
        <f t="shared" si="15"/>
        <v>1</v>
      </c>
      <c r="H90" s="38">
        <v>0</v>
      </c>
      <c r="I90" s="34"/>
    </row>
    <row r="91" spans="1:9" ht="24">
      <c r="A91" s="322"/>
      <c r="B91" s="340"/>
      <c r="C91" s="41" t="s">
        <v>11</v>
      </c>
      <c r="D91" s="39">
        <f>SUM(D89:D90)</f>
        <v>2</v>
      </c>
      <c r="E91" s="39">
        <f t="shared" ref="E91:H91" si="16">SUM(E89:E90)</f>
        <v>0</v>
      </c>
      <c r="F91" s="39">
        <f t="shared" si="16"/>
        <v>0</v>
      </c>
      <c r="G91" s="39">
        <f t="shared" si="16"/>
        <v>2</v>
      </c>
      <c r="H91" s="39">
        <f t="shared" si="16"/>
        <v>0</v>
      </c>
      <c r="I91" s="34"/>
    </row>
    <row r="92" spans="1:9" ht="24">
      <c r="A92" s="302">
        <v>11</v>
      </c>
      <c r="B92" s="291" t="s">
        <v>182</v>
      </c>
      <c r="C92" s="20" t="s">
        <v>364</v>
      </c>
      <c r="D92" s="38">
        <v>1</v>
      </c>
      <c r="E92" s="38">
        <v>0</v>
      </c>
      <c r="F92" s="38">
        <v>0</v>
      </c>
      <c r="G92" s="38">
        <f>D92-E92</f>
        <v>1</v>
      </c>
      <c r="H92" s="38">
        <v>0</v>
      </c>
      <c r="I92" s="34"/>
    </row>
    <row r="93" spans="1:9" ht="24">
      <c r="A93" s="303">
        <v>12</v>
      </c>
      <c r="B93" s="292" t="s">
        <v>729</v>
      </c>
      <c r="C93" s="20" t="s">
        <v>357</v>
      </c>
      <c r="D93" s="38">
        <v>2</v>
      </c>
      <c r="E93" s="38">
        <v>0</v>
      </c>
      <c r="F93" s="38">
        <v>0</v>
      </c>
      <c r="G93" s="38">
        <f>D93-E93</f>
        <v>2</v>
      </c>
      <c r="H93" s="38">
        <v>0</v>
      </c>
      <c r="I93" s="34"/>
    </row>
    <row r="94" spans="1:9" ht="21.75" customHeight="1">
      <c r="A94" s="282">
        <v>13</v>
      </c>
      <c r="B94" s="293" t="s">
        <v>1376</v>
      </c>
      <c r="C94" s="20" t="s">
        <v>251</v>
      </c>
      <c r="D94" s="78">
        <f>SUM(D92:D93)</f>
        <v>3</v>
      </c>
      <c r="E94" s="78">
        <f t="shared" ref="E94:H94" si="17">SUM(E92:E93)</f>
        <v>0</v>
      </c>
      <c r="F94" s="78">
        <f t="shared" si="17"/>
        <v>0</v>
      </c>
      <c r="G94" s="78">
        <f t="shared" si="17"/>
        <v>3</v>
      </c>
      <c r="H94" s="78">
        <f t="shared" si="17"/>
        <v>0</v>
      </c>
      <c r="I94" s="34"/>
    </row>
    <row r="95" spans="1:9" ht="21.75" customHeight="1">
      <c r="A95" s="282">
        <v>14</v>
      </c>
      <c r="B95" s="293" t="s">
        <v>110</v>
      </c>
      <c r="C95" s="20" t="s">
        <v>357</v>
      </c>
      <c r="D95" s="78">
        <v>1</v>
      </c>
      <c r="E95" s="78">
        <v>0</v>
      </c>
      <c r="F95" s="78">
        <v>0</v>
      </c>
      <c r="G95" s="78">
        <v>1</v>
      </c>
      <c r="H95" s="78">
        <v>0</v>
      </c>
      <c r="I95" s="34"/>
    </row>
    <row r="96" spans="1:9" ht="21.75" customHeight="1">
      <c r="A96" s="282">
        <v>15</v>
      </c>
      <c r="B96" s="293" t="s">
        <v>27</v>
      </c>
      <c r="C96" s="20" t="s">
        <v>353</v>
      </c>
      <c r="D96" s="78">
        <v>1</v>
      </c>
      <c r="E96" s="78">
        <v>0</v>
      </c>
      <c r="F96" s="78">
        <v>0</v>
      </c>
      <c r="G96" s="78">
        <v>1</v>
      </c>
      <c r="H96" s="78">
        <v>0</v>
      </c>
      <c r="I96" s="34"/>
    </row>
    <row r="97" spans="1:9" ht="24" customHeight="1">
      <c r="A97" s="327" t="s">
        <v>743</v>
      </c>
      <c r="B97" s="327"/>
      <c r="C97" s="327"/>
      <c r="D97" s="150">
        <f>D32+D37+D41+D56+D65+D73+D82+D83+D86+D91+D92+D93+D94+D95+D96</f>
        <v>320</v>
      </c>
      <c r="E97" s="150">
        <f t="shared" ref="E97:G97" si="18">E32+E37+E41+E56+E65+E73+E82+E83+E86+E91+E92+E93+E94+E95+E96</f>
        <v>0</v>
      </c>
      <c r="F97" s="150">
        <f t="shared" si="18"/>
        <v>0</v>
      </c>
      <c r="G97" s="150">
        <f t="shared" si="18"/>
        <v>320</v>
      </c>
      <c r="H97" s="150">
        <v>0</v>
      </c>
      <c r="I97" s="63"/>
    </row>
    <row r="98" spans="1:9" ht="24">
      <c r="B98" s="37"/>
      <c r="C98" s="37"/>
    </row>
    <row r="99" spans="1:9" ht="24">
      <c r="B99" s="37"/>
      <c r="C99" s="37"/>
    </row>
    <row r="100" spans="1:9" ht="24">
      <c r="B100" s="37"/>
      <c r="C100" s="37"/>
    </row>
    <row r="101" spans="1:9" ht="24">
      <c r="B101" s="37"/>
      <c r="C101" s="37"/>
    </row>
    <row r="102" spans="1:9" ht="24">
      <c r="B102" s="37"/>
      <c r="C102" s="37"/>
    </row>
    <row r="103" spans="1:9" ht="24">
      <c r="B103" s="37"/>
      <c r="C103" s="37"/>
    </row>
    <row r="104" spans="1:9" ht="24">
      <c r="B104" s="37"/>
      <c r="C104" s="37"/>
    </row>
    <row r="105" spans="1:9" ht="24">
      <c r="B105" s="37"/>
      <c r="C105" s="37"/>
    </row>
    <row r="106" spans="1:9" ht="24">
      <c r="B106" s="37"/>
      <c r="C106" s="37"/>
    </row>
    <row r="107" spans="1:9" ht="24">
      <c r="B107" s="37"/>
      <c r="C107" s="37"/>
    </row>
    <row r="108" spans="1:9" ht="24">
      <c r="B108" s="37"/>
      <c r="C108" s="37"/>
    </row>
    <row r="109" spans="1:9" ht="24">
      <c r="B109" s="37"/>
      <c r="C109" s="37"/>
    </row>
    <row r="110" spans="1:9" ht="24">
      <c r="B110" s="37"/>
      <c r="C110" s="37"/>
    </row>
    <row r="111" spans="1:9" ht="24">
      <c r="B111" s="37"/>
      <c r="C111" s="37"/>
    </row>
    <row r="112" spans="1:9" ht="24">
      <c r="B112" s="37"/>
      <c r="C112" s="37"/>
    </row>
    <row r="113" spans="2:3" ht="24">
      <c r="B113" s="37"/>
      <c r="C113" s="37"/>
    </row>
    <row r="114" spans="2:3" ht="24">
      <c r="B114" s="37"/>
      <c r="C114" s="37"/>
    </row>
    <row r="115" spans="2:3" ht="24">
      <c r="B115" s="37"/>
      <c r="C115" s="37"/>
    </row>
    <row r="116" spans="2:3" ht="24">
      <c r="B116" s="37"/>
      <c r="C116" s="37"/>
    </row>
    <row r="117" spans="2:3" ht="24">
      <c r="B117" s="37"/>
      <c r="C117" s="37"/>
    </row>
    <row r="118" spans="2:3" ht="24">
      <c r="B118" s="37"/>
      <c r="C118" s="37"/>
    </row>
    <row r="119" spans="2:3" ht="24">
      <c r="B119" s="37"/>
      <c r="C119" s="37"/>
    </row>
    <row r="120" spans="2:3" ht="24">
      <c r="B120" s="37"/>
      <c r="C120" s="37"/>
    </row>
    <row r="121" spans="2:3" ht="24">
      <c r="B121" s="37"/>
      <c r="C121" s="37"/>
    </row>
    <row r="122" spans="2:3" ht="24">
      <c r="B122" s="37"/>
      <c r="C122" s="37"/>
    </row>
    <row r="123" spans="2:3" ht="24">
      <c r="B123" s="37"/>
      <c r="C123" s="37"/>
    </row>
    <row r="124" spans="2:3" ht="24">
      <c r="B124" s="37"/>
      <c r="C124" s="37"/>
    </row>
    <row r="125" spans="2:3" ht="24">
      <c r="B125" s="37"/>
      <c r="C125" s="37"/>
    </row>
    <row r="126" spans="2:3" ht="24">
      <c r="B126" s="37"/>
      <c r="C126" s="37"/>
    </row>
    <row r="127" spans="2:3" ht="24">
      <c r="B127" s="37"/>
      <c r="C127" s="37"/>
    </row>
    <row r="128" spans="2:3" ht="24">
      <c r="B128" s="37"/>
      <c r="C128" s="37"/>
    </row>
    <row r="129" spans="2:3" ht="24">
      <c r="B129" s="37"/>
      <c r="C129" s="37"/>
    </row>
    <row r="130" spans="2:3" ht="24">
      <c r="B130" s="37"/>
      <c r="C130" s="37"/>
    </row>
    <row r="131" spans="2:3" ht="24">
      <c r="B131" s="37"/>
      <c r="C131" s="37"/>
    </row>
    <row r="132" spans="2:3" ht="24">
      <c r="B132" s="37"/>
      <c r="C132" s="37"/>
    </row>
    <row r="133" spans="2:3" ht="24">
      <c r="B133" s="37"/>
      <c r="C133" s="37"/>
    </row>
    <row r="134" spans="2:3" ht="24">
      <c r="B134" s="37"/>
      <c r="C134" s="37"/>
    </row>
    <row r="135" spans="2:3" ht="24">
      <c r="B135" s="37"/>
      <c r="C135" s="37"/>
    </row>
  </sheetData>
  <mergeCells count="25">
    <mergeCell ref="A97:C97"/>
    <mergeCell ref="A74:A82"/>
    <mergeCell ref="B74:B82"/>
    <mergeCell ref="B84:B86"/>
    <mergeCell ref="A84:A86"/>
    <mergeCell ref="B87:B91"/>
    <mergeCell ref="A87:A91"/>
    <mergeCell ref="A42:A56"/>
    <mergeCell ref="B42:B56"/>
    <mergeCell ref="A57:A65"/>
    <mergeCell ref="B57:B65"/>
    <mergeCell ref="A66:A73"/>
    <mergeCell ref="B66:B73"/>
    <mergeCell ref="A7:A32"/>
    <mergeCell ref="B7:B32"/>
    <mergeCell ref="A33:A37"/>
    <mergeCell ref="B33:B37"/>
    <mergeCell ref="A38:A41"/>
    <mergeCell ref="B38:B41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C00000"/>
  </sheetPr>
  <dimension ref="A1:I114"/>
  <sheetViews>
    <sheetView workbookViewId="0">
      <pane xSplit="3" ySplit="6" topLeftCell="D31" activePane="bottomRight" state="frozen"/>
      <selection activeCell="G4" sqref="G4:I4"/>
      <selection pane="topRight" activeCell="G4" sqref="G4:I4"/>
      <selection pane="bottomLeft" activeCell="G4" sqref="G4:I4"/>
      <selection pane="bottomRight" activeCell="A35" sqref="A35:I40"/>
    </sheetView>
  </sheetViews>
  <sheetFormatPr defaultRowHeight="15"/>
  <cols>
    <col min="1" max="1" width="4.140625" customWidth="1"/>
    <col min="2" max="2" width="23.140625" bestFit="1" customWidth="1"/>
    <col min="3" max="3" width="18.710937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365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40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8">
        <v>1</v>
      </c>
      <c r="B7" s="328" t="s">
        <v>24</v>
      </c>
      <c r="C7" s="245" t="s">
        <v>1008</v>
      </c>
      <c r="D7" s="43">
        <v>1</v>
      </c>
      <c r="E7" s="43">
        <v>0</v>
      </c>
      <c r="F7" s="43">
        <v>0</v>
      </c>
      <c r="G7" s="43">
        <f>D7-F7</f>
        <v>1</v>
      </c>
      <c r="H7" s="43">
        <v>0</v>
      </c>
      <c r="I7" s="5"/>
    </row>
    <row r="8" spans="1:9" ht="24.95" customHeight="1">
      <c r="A8" s="328"/>
      <c r="B8" s="328"/>
      <c r="C8" s="245" t="s">
        <v>1173</v>
      </c>
      <c r="D8" s="43">
        <v>4</v>
      </c>
      <c r="E8" s="43">
        <v>0</v>
      </c>
      <c r="F8" s="43">
        <v>0</v>
      </c>
      <c r="G8" s="93">
        <f t="shared" ref="G8:G20" si="0">D8-F8</f>
        <v>4</v>
      </c>
      <c r="H8" s="43">
        <v>0</v>
      </c>
      <c r="I8" s="9"/>
    </row>
    <row r="9" spans="1:9" ht="24.95" customHeight="1">
      <c r="A9" s="328"/>
      <c r="B9" s="328"/>
      <c r="C9" s="19" t="s">
        <v>366</v>
      </c>
      <c r="D9" s="43">
        <v>9</v>
      </c>
      <c r="E9" s="43">
        <v>0</v>
      </c>
      <c r="F9" s="43">
        <v>0</v>
      </c>
      <c r="G9" s="93">
        <f t="shared" si="0"/>
        <v>9</v>
      </c>
      <c r="H9" s="43">
        <v>0</v>
      </c>
      <c r="I9" s="9"/>
    </row>
    <row r="10" spans="1:9" ht="24.95" customHeight="1">
      <c r="A10" s="328"/>
      <c r="B10" s="328"/>
      <c r="C10" s="19" t="s">
        <v>367</v>
      </c>
      <c r="D10" s="43">
        <v>1</v>
      </c>
      <c r="E10" s="43">
        <v>0</v>
      </c>
      <c r="F10" s="43">
        <v>0</v>
      </c>
      <c r="G10" s="93">
        <f t="shared" si="0"/>
        <v>1</v>
      </c>
      <c r="H10" s="43">
        <v>0</v>
      </c>
      <c r="I10" s="9"/>
    </row>
    <row r="11" spans="1:9" ht="24.95" customHeight="1">
      <c r="A11" s="328"/>
      <c r="B11" s="328"/>
      <c r="C11" s="19" t="s">
        <v>585</v>
      </c>
      <c r="D11" s="43">
        <v>8</v>
      </c>
      <c r="E11" s="43">
        <v>0</v>
      </c>
      <c r="F11" s="43">
        <v>0</v>
      </c>
      <c r="G11" s="93">
        <f t="shared" si="0"/>
        <v>8</v>
      </c>
      <c r="H11" s="43">
        <v>0</v>
      </c>
      <c r="I11" s="9"/>
    </row>
    <row r="12" spans="1:9" ht="24.95" customHeight="1">
      <c r="A12" s="328"/>
      <c r="B12" s="328"/>
      <c r="C12" s="19" t="s">
        <v>586</v>
      </c>
      <c r="D12" s="93">
        <v>4</v>
      </c>
      <c r="E12" s="93">
        <v>0</v>
      </c>
      <c r="F12" s="93">
        <v>0</v>
      </c>
      <c r="G12" s="93">
        <f t="shared" si="0"/>
        <v>4</v>
      </c>
      <c r="H12" s="93">
        <v>0</v>
      </c>
      <c r="I12" s="9"/>
    </row>
    <row r="13" spans="1:9" ht="24.95" customHeight="1">
      <c r="A13" s="328"/>
      <c r="B13" s="328"/>
      <c r="C13" s="245" t="s">
        <v>369</v>
      </c>
      <c r="D13" s="241">
        <v>4</v>
      </c>
      <c r="E13" s="241">
        <v>0</v>
      </c>
      <c r="F13" s="241">
        <v>0</v>
      </c>
      <c r="G13" s="241">
        <f t="shared" si="0"/>
        <v>4</v>
      </c>
      <c r="H13" s="241">
        <v>0</v>
      </c>
      <c r="I13" s="9"/>
    </row>
    <row r="14" spans="1:9" ht="24.95" customHeight="1">
      <c r="A14" s="328"/>
      <c r="B14" s="328"/>
      <c r="C14" s="245" t="s">
        <v>379</v>
      </c>
      <c r="D14" s="241">
        <v>1</v>
      </c>
      <c r="E14" s="241">
        <v>0</v>
      </c>
      <c r="F14" s="241">
        <v>0</v>
      </c>
      <c r="G14" s="241">
        <f t="shared" si="0"/>
        <v>1</v>
      </c>
      <c r="H14" s="241">
        <v>0</v>
      </c>
      <c r="I14" s="9"/>
    </row>
    <row r="15" spans="1:9" ht="24.95" customHeight="1">
      <c r="A15" s="328"/>
      <c r="B15" s="328"/>
      <c r="C15" s="245" t="s">
        <v>1174</v>
      </c>
      <c r="D15" s="241">
        <v>6</v>
      </c>
      <c r="E15" s="241">
        <v>0</v>
      </c>
      <c r="F15" s="241">
        <v>0</v>
      </c>
      <c r="G15" s="241">
        <f t="shared" si="0"/>
        <v>6</v>
      </c>
      <c r="H15" s="241">
        <v>0</v>
      </c>
      <c r="I15" s="9"/>
    </row>
    <row r="16" spans="1:9" ht="24.95" customHeight="1">
      <c r="A16" s="328"/>
      <c r="B16" s="328"/>
      <c r="C16" s="245" t="s">
        <v>390</v>
      </c>
      <c r="D16" s="241">
        <v>1</v>
      </c>
      <c r="E16" s="241">
        <v>0</v>
      </c>
      <c r="F16" s="241">
        <v>0</v>
      </c>
      <c r="G16" s="241">
        <f t="shared" si="0"/>
        <v>1</v>
      </c>
      <c r="H16" s="241">
        <v>0</v>
      </c>
      <c r="I16" s="9"/>
    </row>
    <row r="17" spans="1:9" ht="24.95" customHeight="1">
      <c r="A17" s="328"/>
      <c r="B17" s="328"/>
      <c r="C17" s="245" t="s">
        <v>1175</v>
      </c>
      <c r="D17" s="93">
        <v>1</v>
      </c>
      <c r="E17" s="93">
        <v>0</v>
      </c>
      <c r="F17" s="93">
        <v>0</v>
      </c>
      <c r="G17" s="93">
        <f t="shared" si="0"/>
        <v>1</v>
      </c>
      <c r="H17" s="93">
        <v>0</v>
      </c>
      <c r="I17" s="9"/>
    </row>
    <row r="18" spans="1:9" ht="24.95" customHeight="1">
      <c r="A18" s="328"/>
      <c r="B18" s="328"/>
      <c r="C18" s="19" t="s">
        <v>587</v>
      </c>
      <c r="D18" s="93">
        <v>2</v>
      </c>
      <c r="E18" s="93">
        <v>0</v>
      </c>
      <c r="F18" s="93">
        <v>0</v>
      </c>
      <c r="G18" s="93">
        <f t="shared" si="0"/>
        <v>2</v>
      </c>
      <c r="H18" s="93">
        <v>0</v>
      </c>
      <c r="I18" s="9"/>
    </row>
    <row r="19" spans="1:9" ht="24.95" customHeight="1">
      <c r="A19" s="328"/>
      <c r="B19" s="328"/>
      <c r="C19" s="301" t="s">
        <v>1453</v>
      </c>
      <c r="D19" s="298">
        <v>3</v>
      </c>
      <c r="E19" s="298">
        <v>0</v>
      </c>
      <c r="F19" s="298">
        <v>0</v>
      </c>
      <c r="G19" s="298">
        <f t="shared" si="0"/>
        <v>3</v>
      </c>
      <c r="H19" s="298">
        <v>0</v>
      </c>
      <c r="I19" s="9"/>
    </row>
    <row r="20" spans="1:9" ht="24.95" customHeight="1">
      <c r="A20" s="328"/>
      <c r="B20" s="328"/>
      <c r="C20" s="301" t="s">
        <v>1454</v>
      </c>
      <c r="D20" s="298">
        <v>1</v>
      </c>
      <c r="E20" s="298">
        <v>0</v>
      </c>
      <c r="F20" s="298">
        <v>0</v>
      </c>
      <c r="G20" s="298">
        <f t="shared" si="0"/>
        <v>1</v>
      </c>
      <c r="H20" s="298">
        <v>0</v>
      </c>
      <c r="I20" s="9"/>
    </row>
    <row r="21" spans="1:9" ht="24">
      <c r="A21" s="328"/>
      <c r="B21" s="328"/>
      <c r="C21" s="15" t="s">
        <v>11</v>
      </c>
      <c r="D21" s="9">
        <f>SUM(D7:D20)</f>
        <v>46</v>
      </c>
      <c r="E21" s="9">
        <f t="shared" ref="E21:H21" si="1">SUM(E7:E20)</f>
        <v>0</v>
      </c>
      <c r="F21" s="9">
        <f t="shared" si="1"/>
        <v>0</v>
      </c>
      <c r="G21" s="9">
        <f t="shared" si="1"/>
        <v>46</v>
      </c>
      <c r="H21" s="9">
        <f t="shared" si="1"/>
        <v>0</v>
      </c>
      <c r="I21" s="43"/>
    </row>
    <row r="22" spans="1:9" ht="24">
      <c r="A22" s="328">
        <v>2</v>
      </c>
      <c r="B22" s="328" t="s">
        <v>16</v>
      </c>
      <c r="C22" s="52" t="s">
        <v>369</v>
      </c>
      <c r="D22" s="43">
        <v>2</v>
      </c>
      <c r="E22" s="43">
        <v>0</v>
      </c>
      <c r="F22" s="43">
        <v>0</v>
      </c>
      <c r="G22" s="43">
        <f t="shared" ref="G22:G33" si="2">D22-F22</f>
        <v>2</v>
      </c>
      <c r="H22" s="43">
        <v>0</v>
      </c>
      <c r="I22" s="43"/>
    </row>
    <row r="23" spans="1:9" ht="24">
      <c r="A23" s="328"/>
      <c r="B23" s="328"/>
      <c r="C23" s="238" t="s">
        <v>371</v>
      </c>
      <c r="D23" s="43">
        <v>4</v>
      </c>
      <c r="E23" s="43">
        <v>1</v>
      </c>
      <c r="F23" s="43">
        <v>1</v>
      </c>
      <c r="G23" s="43">
        <f t="shared" si="2"/>
        <v>3</v>
      </c>
      <c r="H23" s="43">
        <v>51000</v>
      </c>
      <c r="I23" s="43"/>
    </row>
    <row r="24" spans="1:9" ht="24">
      <c r="A24" s="328"/>
      <c r="B24" s="328"/>
      <c r="C24" s="52" t="s">
        <v>368</v>
      </c>
      <c r="D24" s="53">
        <v>1</v>
      </c>
      <c r="E24" s="53">
        <v>0</v>
      </c>
      <c r="F24" s="53">
        <v>0</v>
      </c>
      <c r="G24" s="53">
        <f t="shared" si="2"/>
        <v>1</v>
      </c>
      <c r="H24" s="53">
        <v>0</v>
      </c>
      <c r="I24" s="53"/>
    </row>
    <row r="25" spans="1:9" ht="24">
      <c r="A25" s="328"/>
      <c r="B25" s="328"/>
      <c r="C25" s="52" t="s">
        <v>370</v>
      </c>
      <c r="D25" s="53">
        <v>1</v>
      </c>
      <c r="E25" s="53">
        <v>0</v>
      </c>
      <c r="F25" s="53">
        <v>0</v>
      </c>
      <c r="G25" s="53">
        <f t="shared" si="2"/>
        <v>1</v>
      </c>
      <c r="H25" s="53">
        <v>0</v>
      </c>
      <c r="I25" s="53"/>
    </row>
    <row r="26" spans="1:9" ht="24">
      <c r="A26" s="328"/>
      <c r="B26" s="328"/>
      <c r="C26" s="52" t="s">
        <v>372</v>
      </c>
      <c r="D26" s="53">
        <v>1</v>
      </c>
      <c r="E26" s="53">
        <v>0</v>
      </c>
      <c r="F26" s="53">
        <v>0</v>
      </c>
      <c r="G26" s="53">
        <f t="shared" si="2"/>
        <v>1</v>
      </c>
      <c r="H26" s="53">
        <v>0</v>
      </c>
      <c r="I26" s="53"/>
    </row>
    <row r="27" spans="1:9" ht="24">
      <c r="A27" s="328"/>
      <c r="B27" s="328"/>
      <c r="C27" s="94" t="s">
        <v>390</v>
      </c>
      <c r="D27" s="93">
        <v>1</v>
      </c>
      <c r="E27" s="93">
        <v>0</v>
      </c>
      <c r="F27" s="93">
        <v>0</v>
      </c>
      <c r="G27" s="93">
        <f t="shared" si="2"/>
        <v>1</v>
      </c>
      <c r="H27" s="93">
        <v>0</v>
      </c>
      <c r="I27" s="93"/>
    </row>
    <row r="28" spans="1:9" ht="24">
      <c r="A28" s="328"/>
      <c r="B28" s="328"/>
      <c r="C28" s="238" t="s">
        <v>1176</v>
      </c>
      <c r="D28" s="241">
        <v>3</v>
      </c>
      <c r="E28" s="241">
        <v>0</v>
      </c>
      <c r="F28" s="241">
        <v>0</v>
      </c>
      <c r="G28" s="241">
        <f t="shared" si="2"/>
        <v>3</v>
      </c>
      <c r="H28" s="241">
        <v>0</v>
      </c>
      <c r="I28" s="241"/>
    </row>
    <row r="29" spans="1:9" ht="24">
      <c r="A29" s="328"/>
      <c r="B29" s="328"/>
      <c r="C29" s="238" t="s">
        <v>1177</v>
      </c>
      <c r="D29" s="241">
        <v>4</v>
      </c>
      <c r="E29" s="241">
        <v>0</v>
      </c>
      <c r="F29" s="241">
        <v>0</v>
      </c>
      <c r="G29" s="241">
        <f t="shared" si="2"/>
        <v>4</v>
      </c>
      <c r="H29" s="241">
        <v>0</v>
      </c>
      <c r="I29" s="241"/>
    </row>
    <row r="30" spans="1:9" ht="24">
      <c r="A30" s="328"/>
      <c r="B30" s="328"/>
      <c r="C30" s="238" t="s">
        <v>1178</v>
      </c>
      <c r="D30" s="241">
        <v>2</v>
      </c>
      <c r="E30" s="241">
        <v>0</v>
      </c>
      <c r="F30" s="241">
        <v>0</v>
      </c>
      <c r="G30" s="241">
        <f t="shared" si="2"/>
        <v>2</v>
      </c>
      <c r="H30" s="241">
        <v>0</v>
      </c>
      <c r="I30" s="241"/>
    </row>
    <row r="31" spans="1:9" ht="24">
      <c r="A31" s="328"/>
      <c r="B31" s="328"/>
      <c r="C31" s="238" t="s">
        <v>1179</v>
      </c>
      <c r="D31" s="241">
        <v>2</v>
      </c>
      <c r="E31" s="241">
        <v>0</v>
      </c>
      <c r="F31" s="241">
        <v>0</v>
      </c>
      <c r="G31" s="241">
        <f t="shared" si="2"/>
        <v>2</v>
      </c>
      <c r="H31" s="241">
        <v>0</v>
      </c>
      <c r="I31" s="241"/>
    </row>
    <row r="32" spans="1:9" ht="24">
      <c r="A32" s="328"/>
      <c r="B32" s="328"/>
      <c r="C32" s="238" t="s">
        <v>1180</v>
      </c>
      <c r="D32" s="53">
        <v>1</v>
      </c>
      <c r="E32" s="53">
        <v>0</v>
      </c>
      <c r="F32" s="53">
        <v>0</v>
      </c>
      <c r="G32" s="53">
        <f t="shared" si="2"/>
        <v>1</v>
      </c>
      <c r="H32" s="53">
        <v>0</v>
      </c>
      <c r="I32" s="53"/>
    </row>
    <row r="33" spans="1:9" ht="24">
      <c r="A33" s="328"/>
      <c r="B33" s="328"/>
      <c r="C33" s="299" t="s">
        <v>1455</v>
      </c>
      <c r="D33" s="298">
        <v>3</v>
      </c>
      <c r="E33" s="298">
        <v>0</v>
      </c>
      <c r="F33" s="298">
        <v>0</v>
      </c>
      <c r="G33" s="298">
        <f t="shared" si="2"/>
        <v>3</v>
      </c>
      <c r="H33" s="298"/>
      <c r="I33" s="298"/>
    </row>
    <row r="34" spans="1:9" ht="24">
      <c r="A34" s="328"/>
      <c r="B34" s="328"/>
      <c r="C34" s="15" t="s">
        <v>11</v>
      </c>
      <c r="D34" s="9">
        <f>SUM(D22:D33)</f>
        <v>25</v>
      </c>
      <c r="E34" s="9">
        <f t="shared" ref="E34:H34" si="3">SUM(E22:E33)</f>
        <v>1</v>
      </c>
      <c r="F34" s="9">
        <f t="shared" si="3"/>
        <v>1</v>
      </c>
      <c r="G34" s="9">
        <f t="shared" si="3"/>
        <v>24</v>
      </c>
      <c r="H34" s="9">
        <f t="shared" si="3"/>
        <v>51000</v>
      </c>
      <c r="I34" s="43"/>
    </row>
    <row r="35" spans="1:9" ht="24">
      <c r="A35" s="320">
        <v>3</v>
      </c>
      <c r="B35" s="324" t="s">
        <v>45</v>
      </c>
      <c r="C35" s="94" t="s">
        <v>374</v>
      </c>
      <c r="D35" s="38">
        <v>7</v>
      </c>
      <c r="E35" s="38">
        <v>2</v>
      </c>
      <c r="F35" s="38">
        <v>2</v>
      </c>
      <c r="G35" s="38">
        <f>D35-F35</f>
        <v>5</v>
      </c>
      <c r="H35" s="38">
        <v>122166</v>
      </c>
      <c r="I35" s="38"/>
    </row>
    <row r="36" spans="1:9" ht="24">
      <c r="A36" s="321"/>
      <c r="B36" s="325"/>
      <c r="C36" s="52" t="s">
        <v>373</v>
      </c>
      <c r="D36" s="38">
        <v>12</v>
      </c>
      <c r="E36" s="38">
        <v>9</v>
      </c>
      <c r="F36" s="38">
        <v>9</v>
      </c>
      <c r="G36" s="38">
        <f>D36-F36</f>
        <v>3</v>
      </c>
      <c r="H36" s="38">
        <v>288000</v>
      </c>
      <c r="I36" s="38"/>
    </row>
    <row r="37" spans="1:9" ht="24">
      <c r="A37" s="321"/>
      <c r="B37" s="325"/>
      <c r="C37" s="94" t="s">
        <v>588</v>
      </c>
      <c r="D37" s="38">
        <v>2</v>
      </c>
      <c r="E37" s="38">
        <v>0</v>
      </c>
      <c r="F37" s="38">
        <v>0</v>
      </c>
      <c r="G37" s="38">
        <f>D37-F37</f>
        <v>2</v>
      </c>
      <c r="H37" s="38">
        <v>0</v>
      </c>
      <c r="I37" s="38"/>
    </row>
    <row r="38" spans="1:9" ht="24">
      <c r="A38" s="321"/>
      <c r="B38" s="325"/>
      <c r="C38" s="52" t="s">
        <v>375</v>
      </c>
      <c r="D38" s="38">
        <v>4</v>
      </c>
      <c r="E38" s="38">
        <v>0</v>
      </c>
      <c r="F38" s="38">
        <v>0</v>
      </c>
      <c r="G38" s="38">
        <f>D38-F38</f>
        <v>4</v>
      </c>
      <c r="H38" s="38">
        <v>0</v>
      </c>
      <c r="I38" s="38"/>
    </row>
    <row r="39" spans="1:9" ht="24">
      <c r="A39" s="321"/>
      <c r="B39" s="325"/>
      <c r="C39" s="299" t="s">
        <v>369</v>
      </c>
      <c r="D39" s="38">
        <v>2</v>
      </c>
      <c r="E39" s="38">
        <v>0</v>
      </c>
      <c r="F39" s="38">
        <v>0</v>
      </c>
      <c r="G39" s="38">
        <f>D39-F39</f>
        <v>2</v>
      </c>
      <c r="H39" s="38">
        <v>0</v>
      </c>
      <c r="I39" s="38"/>
    </row>
    <row r="40" spans="1:9" ht="24">
      <c r="A40" s="322"/>
      <c r="B40" s="326"/>
      <c r="C40" s="15" t="s">
        <v>11</v>
      </c>
      <c r="D40" s="39">
        <f>SUM(D35:D39)</f>
        <v>27</v>
      </c>
      <c r="E40" s="39">
        <f t="shared" ref="E40:H40" si="4">SUM(E35:E39)</f>
        <v>11</v>
      </c>
      <c r="F40" s="39">
        <f t="shared" si="4"/>
        <v>11</v>
      </c>
      <c r="G40" s="39">
        <f t="shared" si="4"/>
        <v>16</v>
      </c>
      <c r="H40" s="39">
        <f t="shared" si="4"/>
        <v>410166</v>
      </c>
      <c r="I40" s="38"/>
    </row>
    <row r="41" spans="1:9" ht="26.25" customHeight="1">
      <c r="A41" s="320">
        <v>4</v>
      </c>
      <c r="B41" s="324" t="s">
        <v>376</v>
      </c>
      <c r="C41" s="20" t="s">
        <v>377</v>
      </c>
      <c r="D41" s="38">
        <v>6</v>
      </c>
      <c r="E41" s="38">
        <v>3</v>
      </c>
      <c r="F41" s="38">
        <v>3</v>
      </c>
      <c r="G41" s="38">
        <f>D41-F41</f>
        <v>3</v>
      </c>
      <c r="H41" s="38">
        <v>0</v>
      </c>
      <c r="I41" s="34"/>
    </row>
    <row r="42" spans="1:9" ht="26.25" customHeight="1">
      <c r="A42" s="321"/>
      <c r="B42" s="325"/>
      <c r="C42" s="20" t="s">
        <v>388</v>
      </c>
      <c r="D42" s="38">
        <v>1</v>
      </c>
      <c r="E42" s="38">
        <v>0</v>
      </c>
      <c r="F42" s="38">
        <v>0</v>
      </c>
      <c r="G42" s="38">
        <f>D42-F42</f>
        <v>1</v>
      </c>
      <c r="H42" s="38">
        <v>0</v>
      </c>
      <c r="I42" s="34"/>
    </row>
    <row r="43" spans="1:9" ht="26.25" customHeight="1">
      <c r="A43" s="321"/>
      <c r="B43" s="325"/>
      <c r="C43" s="20" t="s">
        <v>378</v>
      </c>
      <c r="D43" s="38">
        <v>2</v>
      </c>
      <c r="E43" s="38">
        <v>0</v>
      </c>
      <c r="F43" s="38">
        <v>0</v>
      </c>
      <c r="G43" s="38">
        <f>D43-F43</f>
        <v>2</v>
      </c>
      <c r="H43" s="38">
        <v>0</v>
      </c>
      <c r="I43" s="34"/>
    </row>
    <row r="44" spans="1:9" ht="26.25" customHeight="1">
      <c r="A44" s="321"/>
      <c r="B44" s="325"/>
      <c r="C44" s="20" t="s">
        <v>379</v>
      </c>
      <c r="D44" s="38">
        <v>3</v>
      </c>
      <c r="E44" s="38">
        <v>1</v>
      </c>
      <c r="F44" s="38">
        <v>0</v>
      </c>
      <c r="G44" s="38">
        <f>D44-E44</f>
        <v>2</v>
      </c>
      <c r="H44" s="38">
        <v>0</v>
      </c>
      <c r="I44" s="34"/>
    </row>
    <row r="45" spans="1:9" ht="26.25" customHeight="1">
      <c r="A45" s="321"/>
      <c r="B45" s="325"/>
      <c r="C45" s="20" t="s">
        <v>147</v>
      </c>
      <c r="D45" s="38">
        <v>1</v>
      </c>
      <c r="E45" s="38">
        <v>0</v>
      </c>
      <c r="F45" s="38">
        <v>0</v>
      </c>
      <c r="G45" s="38">
        <f>D45-F45</f>
        <v>1</v>
      </c>
      <c r="H45" s="38">
        <v>0</v>
      </c>
      <c r="I45" s="34"/>
    </row>
    <row r="46" spans="1:9" ht="26.25" customHeight="1">
      <c r="A46" s="322"/>
      <c r="B46" s="326"/>
      <c r="C46" s="21" t="s">
        <v>11</v>
      </c>
      <c r="D46" s="39">
        <f>SUM(D41:D45)</f>
        <v>13</v>
      </c>
      <c r="E46" s="39">
        <f t="shared" ref="E46:H46" si="5">SUM(E41:E45)</f>
        <v>4</v>
      </c>
      <c r="F46" s="39">
        <f t="shared" si="5"/>
        <v>3</v>
      </c>
      <c r="G46" s="39">
        <f t="shared" si="5"/>
        <v>9</v>
      </c>
      <c r="H46" s="39">
        <f t="shared" si="5"/>
        <v>0</v>
      </c>
      <c r="I46" s="34"/>
    </row>
    <row r="47" spans="1:9" ht="24">
      <c r="A47" s="320">
        <v>5</v>
      </c>
      <c r="B47" s="338" t="s">
        <v>20</v>
      </c>
      <c r="C47" s="20" t="s">
        <v>380</v>
      </c>
      <c r="D47" s="38">
        <v>13</v>
      </c>
      <c r="E47" s="38">
        <v>1</v>
      </c>
      <c r="F47" s="38">
        <v>0</v>
      </c>
      <c r="G47" s="38">
        <f>D47-E47</f>
        <v>12</v>
      </c>
      <c r="H47" s="38">
        <v>0</v>
      </c>
      <c r="I47" s="34"/>
    </row>
    <row r="48" spans="1:9" ht="24">
      <c r="A48" s="321"/>
      <c r="B48" s="339"/>
      <c r="C48" s="20" t="s">
        <v>381</v>
      </c>
      <c r="D48" s="38">
        <v>3</v>
      </c>
      <c r="E48" s="38">
        <v>0</v>
      </c>
      <c r="F48" s="38">
        <v>0</v>
      </c>
      <c r="G48" s="38">
        <f t="shared" ref="G48:G54" si="6">D48-E48</f>
        <v>3</v>
      </c>
      <c r="H48" s="38">
        <v>0</v>
      </c>
      <c r="I48" s="34"/>
    </row>
    <row r="49" spans="1:9" ht="24">
      <c r="A49" s="321"/>
      <c r="B49" s="339"/>
      <c r="C49" s="20" t="s">
        <v>382</v>
      </c>
      <c r="D49" s="38">
        <v>8</v>
      </c>
      <c r="E49" s="38">
        <v>0</v>
      </c>
      <c r="F49" s="38">
        <v>0</v>
      </c>
      <c r="G49" s="38">
        <f t="shared" si="6"/>
        <v>8</v>
      </c>
      <c r="H49" s="38">
        <v>0</v>
      </c>
      <c r="I49" s="34"/>
    </row>
    <row r="50" spans="1:9" ht="24">
      <c r="A50" s="321"/>
      <c r="B50" s="339"/>
      <c r="C50" s="20" t="s">
        <v>1181</v>
      </c>
      <c r="D50" s="38">
        <v>1</v>
      </c>
      <c r="E50" s="38">
        <v>1</v>
      </c>
      <c r="F50" s="38">
        <v>0</v>
      </c>
      <c r="G50" s="38">
        <f t="shared" si="6"/>
        <v>0</v>
      </c>
      <c r="H50" s="38">
        <v>0</v>
      </c>
      <c r="I50" s="34"/>
    </row>
    <row r="51" spans="1:9" ht="24">
      <c r="A51" s="321"/>
      <c r="B51" s="339"/>
      <c r="C51" s="20" t="s">
        <v>383</v>
      </c>
      <c r="D51" s="38">
        <v>3</v>
      </c>
      <c r="E51" s="38">
        <v>0</v>
      </c>
      <c r="F51" s="38">
        <v>0</v>
      </c>
      <c r="G51" s="38">
        <f t="shared" si="6"/>
        <v>3</v>
      </c>
      <c r="H51" s="38">
        <v>0</v>
      </c>
      <c r="I51" s="34"/>
    </row>
    <row r="52" spans="1:9" ht="24">
      <c r="A52" s="321"/>
      <c r="B52" s="339"/>
      <c r="C52" s="20" t="s">
        <v>464</v>
      </c>
      <c r="D52" s="38">
        <v>1</v>
      </c>
      <c r="E52" s="38">
        <v>0</v>
      </c>
      <c r="F52" s="38">
        <v>0</v>
      </c>
      <c r="G52" s="38">
        <f t="shared" si="6"/>
        <v>1</v>
      </c>
      <c r="H52" s="38">
        <v>0</v>
      </c>
      <c r="I52" s="34"/>
    </row>
    <row r="53" spans="1:9" ht="24">
      <c r="A53" s="321"/>
      <c r="B53" s="339"/>
      <c r="C53" s="20" t="s">
        <v>1456</v>
      </c>
      <c r="D53" s="38">
        <v>1</v>
      </c>
      <c r="E53" s="38">
        <v>1</v>
      </c>
      <c r="F53" s="38">
        <v>0</v>
      </c>
      <c r="G53" s="38">
        <f t="shared" si="6"/>
        <v>0</v>
      </c>
      <c r="H53" s="38">
        <v>0</v>
      </c>
      <c r="I53" s="34"/>
    </row>
    <row r="54" spans="1:9" ht="24">
      <c r="A54" s="321"/>
      <c r="B54" s="339"/>
      <c r="C54" s="20" t="s">
        <v>1457</v>
      </c>
      <c r="D54" s="38">
        <v>2</v>
      </c>
      <c r="E54" s="38">
        <v>0</v>
      </c>
      <c r="F54" s="38">
        <v>0</v>
      </c>
      <c r="G54" s="38">
        <f t="shared" si="6"/>
        <v>2</v>
      </c>
      <c r="H54" s="38">
        <v>0</v>
      </c>
      <c r="I54" s="34"/>
    </row>
    <row r="55" spans="1:9" ht="24">
      <c r="A55" s="322"/>
      <c r="B55" s="340"/>
      <c r="C55" s="21" t="s">
        <v>11</v>
      </c>
      <c r="D55" s="39">
        <f>SUM(D47:D54)</f>
        <v>32</v>
      </c>
      <c r="E55" s="39">
        <f t="shared" ref="E55:H55" si="7">SUM(E47:E54)</f>
        <v>3</v>
      </c>
      <c r="F55" s="39">
        <f t="shared" si="7"/>
        <v>0</v>
      </c>
      <c r="G55" s="39">
        <f t="shared" si="7"/>
        <v>29</v>
      </c>
      <c r="H55" s="39">
        <f t="shared" si="7"/>
        <v>0</v>
      </c>
      <c r="I55" s="34"/>
    </row>
    <row r="56" spans="1:9" ht="24">
      <c r="A56" s="320">
        <v>6</v>
      </c>
      <c r="B56" s="338" t="s">
        <v>18</v>
      </c>
      <c r="C56" s="20" t="s">
        <v>371</v>
      </c>
      <c r="D56" s="38">
        <v>3</v>
      </c>
      <c r="E56" s="38">
        <v>3</v>
      </c>
      <c r="F56" s="38">
        <v>0</v>
      </c>
      <c r="G56" s="38">
        <f>D56-E56</f>
        <v>0</v>
      </c>
      <c r="H56" s="38">
        <v>0</v>
      </c>
      <c r="I56" s="34"/>
    </row>
    <row r="57" spans="1:9" ht="24">
      <c r="A57" s="321"/>
      <c r="B57" s="339"/>
      <c r="C57" s="20" t="s">
        <v>1182</v>
      </c>
      <c r="D57" s="38">
        <v>1</v>
      </c>
      <c r="E57" s="38">
        <v>0</v>
      </c>
      <c r="F57" s="38">
        <v>0</v>
      </c>
      <c r="G57" s="38">
        <f>D57-E57</f>
        <v>1</v>
      </c>
      <c r="H57" s="38">
        <v>0</v>
      </c>
      <c r="I57" s="34"/>
    </row>
    <row r="58" spans="1:9" ht="24">
      <c r="A58" s="321"/>
      <c r="B58" s="339"/>
      <c r="C58" s="20" t="s">
        <v>1183</v>
      </c>
      <c r="D58" s="38">
        <v>3</v>
      </c>
      <c r="E58" s="38">
        <v>0</v>
      </c>
      <c r="F58" s="38">
        <v>0</v>
      </c>
      <c r="G58" s="38">
        <f t="shared" ref="G58:G60" si="8">D58-E58</f>
        <v>3</v>
      </c>
      <c r="H58" s="38">
        <v>0</v>
      </c>
      <c r="I58" s="34"/>
    </row>
    <row r="59" spans="1:9" ht="24">
      <c r="A59" s="321"/>
      <c r="B59" s="339"/>
      <c r="C59" s="20" t="s">
        <v>1184</v>
      </c>
      <c r="D59" s="38">
        <v>2</v>
      </c>
      <c r="E59" s="38">
        <v>0</v>
      </c>
      <c r="F59" s="38">
        <v>0</v>
      </c>
      <c r="G59" s="38">
        <f t="shared" si="8"/>
        <v>2</v>
      </c>
      <c r="H59" s="38">
        <v>0</v>
      </c>
      <c r="I59" s="34"/>
    </row>
    <row r="60" spans="1:9" ht="24">
      <c r="A60" s="321"/>
      <c r="B60" s="339"/>
      <c r="C60" s="20" t="s">
        <v>1185</v>
      </c>
      <c r="D60" s="38">
        <v>2</v>
      </c>
      <c r="E60" s="38">
        <v>0</v>
      </c>
      <c r="F60" s="38">
        <v>0</v>
      </c>
      <c r="G60" s="38">
        <f t="shared" si="8"/>
        <v>2</v>
      </c>
      <c r="H60" s="38">
        <v>0</v>
      </c>
      <c r="I60" s="34"/>
    </row>
    <row r="61" spans="1:9" ht="24">
      <c r="A61" s="322"/>
      <c r="B61" s="340"/>
      <c r="C61" s="21" t="s">
        <v>11</v>
      </c>
      <c r="D61" s="39">
        <f>SUM(D56:D60)</f>
        <v>11</v>
      </c>
      <c r="E61" s="39">
        <f t="shared" ref="E61:H61" si="9">SUM(E56:E60)</f>
        <v>3</v>
      </c>
      <c r="F61" s="39">
        <f t="shared" si="9"/>
        <v>0</v>
      </c>
      <c r="G61" s="39">
        <f t="shared" si="9"/>
        <v>8</v>
      </c>
      <c r="H61" s="39">
        <f t="shared" si="9"/>
        <v>0</v>
      </c>
      <c r="I61" s="34"/>
    </row>
    <row r="62" spans="1:9" ht="24">
      <c r="A62" s="239">
        <v>7</v>
      </c>
      <c r="B62" s="240" t="s">
        <v>742</v>
      </c>
      <c r="C62" s="20" t="s">
        <v>384</v>
      </c>
      <c r="D62" s="38">
        <v>4</v>
      </c>
      <c r="E62" s="38">
        <v>0</v>
      </c>
      <c r="F62" s="38">
        <v>0</v>
      </c>
      <c r="G62" s="38">
        <f>D62-F62</f>
        <v>4</v>
      </c>
      <c r="H62" s="38">
        <v>0</v>
      </c>
      <c r="I62" s="34"/>
    </row>
    <row r="63" spans="1:9" ht="24">
      <c r="A63" s="50">
        <v>8</v>
      </c>
      <c r="B63" s="25" t="s">
        <v>385</v>
      </c>
      <c r="C63" s="27" t="s">
        <v>386</v>
      </c>
      <c r="D63" s="38">
        <v>1</v>
      </c>
      <c r="E63" s="38">
        <v>0</v>
      </c>
      <c r="F63" s="38">
        <v>0</v>
      </c>
      <c r="G63" s="38">
        <f>D63-F63</f>
        <v>1</v>
      </c>
      <c r="H63" s="38">
        <v>0</v>
      </c>
      <c r="I63" s="34"/>
    </row>
    <row r="64" spans="1:9" ht="24">
      <c r="A64" s="320">
        <v>9</v>
      </c>
      <c r="B64" s="338" t="s">
        <v>19</v>
      </c>
      <c r="C64" s="27" t="s">
        <v>387</v>
      </c>
      <c r="D64" s="38">
        <v>16</v>
      </c>
      <c r="E64" s="38">
        <v>0</v>
      </c>
      <c r="F64" s="38">
        <v>0</v>
      </c>
      <c r="G64" s="38">
        <f>D64-F64</f>
        <v>16</v>
      </c>
      <c r="H64" s="38">
        <v>0</v>
      </c>
      <c r="I64" s="34"/>
    </row>
    <row r="65" spans="1:9" ht="24">
      <c r="A65" s="321"/>
      <c r="B65" s="339"/>
      <c r="C65" s="27" t="s">
        <v>1186</v>
      </c>
      <c r="D65" s="38">
        <v>11</v>
      </c>
      <c r="E65" s="38">
        <v>2</v>
      </c>
      <c r="F65" s="38">
        <v>0</v>
      </c>
      <c r="G65" s="38">
        <v>9</v>
      </c>
      <c r="H65" s="38">
        <v>0</v>
      </c>
      <c r="I65" s="34"/>
    </row>
    <row r="66" spans="1:9" ht="24">
      <c r="A66" s="322"/>
      <c r="B66" s="340"/>
      <c r="C66" s="41" t="s">
        <v>11</v>
      </c>
      <c r="D66" s="39">
        <f>SUM(D64:D65)</f>
        <v>27</v>
      </c>
      <c r="E66" s="39">
        <f t="shared" ref="E66:H66" si="10">SUM(E64:E65)</f>
        <v>2</v>
      </c>
      <c r="F66" s="39">
        <f t="shared" si="10"/>
        <v>0</v>
      </c>
      <c r="G66" s="39">
        <f t="shared" si="10"/>
        <v>25</v>
      </c>
      <c r="H66" s="39">
        <f t="shared" si="10"/>
        <v>0</v>
      </c>
      <c r="I66" s="34"/>
    </row>
    <row r="67" spans="1:9" ht="24">
      <c r="A67" s="320">
        <v>10</v>
      </c>
      <c r="B67" s="338" t="s">
        <v>17</v>
      </c>
      <c r="C67" s="20" t="s">
        <v>371</v>
      </c>
      <c r="D67" s="38">
        <v>1</v>
      </c>
      <c r="E67" s="38">
        <v>0</v>
      </c>
      <c r="F67" s="38">
        <v>0</v>
      </c>
      <c r="G67" s="38">
        <f>D67-F67</f>
        <v>1</v>
      </c>
      <c r="H67" s="38">
        <v>0</v>
      </c>
      <c r="I67" s="34"/>
    </row>
    <row r="68" spans="1:9" ht="24">
      <c r="A68" s="321"/>
      <c r="B68" s="339"/>
      <c r="C68" s="20" t="s">
        <v>390</v>
      </c>
      <c r="D68" s="38">
        <v>3</v>
      </c>
      <c r="E68" s="38">
        <v>0</v>
      </c>
      <c r="F68" s="38">
        <v>0</v>
      </c>
      <c r="G68" s="38">
        <f>D68-F68</f>
        <v>3</v>
      </c>
      <c r="H68" s="38">
        <v>0</v>
      </c>
      <c r="I68" s="34"/>
    </row>
    <row r="69" spans="1:9" ht="24">
      <c r="A69" s="321"/>
      <c r="B69" s="339"/>
      <c r="C69" s="20" t="s">
        <v>388</v>
      </c>
      <c r="D69" s="38">
        <v>1</v>
      </c>
      <c r="E69" s="38">
        <v>0</v>
      </c>
      <c r="F69" s="38">
        <v>0</v>
      </c>
      <c r="G69" s="38">
        <f>D69-F69</f>
        <v>1</v>
      </c>
      <c r="H69" s="38">
        <v>0</v>
      </c>
      <c r="I69" s="34"/>
    </row>
    <row r="70" spans="1:9" ht="24">
      <c r="A70" s="322"/>
      <c r="B70" s="340"/>
      <c r="C70" s="21" t="s">
        <v>11</v>
      </c>
      <c r="D70" s="39">
        <f>SUM(D67:D69)</f>
        <v>5</v>
      </c>
      <c r="E70" s="39">
        <f t="shared" ref="E70:H70" si="11">SUM(E67:E69)</f>
        <v>0</v>
      </c>
      <c r="F70" s="39">
        <f t="shared" si="11"/>
        <v>0</v>
      </c>
      <c r="G70" s="39">
        <f t="shared" si="11"/>
        <v>5</v>
      </c>
      <c r="H70" s="39">
        <f t="shared" si="11"/>
        <v>0</v>
      </c>
      <c r="I70" s="34"/>
    </row>
    <row r="71" spans="1:9" ht="24">
      <c r="A71" s="56">
        <v>11</v>
      </c>
      <c r="B71" s="51" t="s">
        <v>329</v>
      </c>
      <c r="C71" s="20" t="s">
        <v>390</v>
      </c>
      <c r="D71" s="38">
        <v>1</v>
      </c>
      <c r="E71" s="38">
        <v>0</v>
      </c>
      <c r="F71" s="38">
        <v>0</v>
      </c>
      <c r="G71" s="38">
        <f>D71-F71</f>
        <v>1</v>
      </c>
      <c r="H71" s="38">
        <v>0</v>
      </c>
      <c r="I71" s="34"/>
    </row>
    <row r="72" spans="1:9" ht="24">
      <c r="A72" s="56">
        <v>12</v>
      </c>
      <c r="B72" s="51" t="s">
        <v>297</v>
      </c>
      <c r="C72" s="20" t="s">
        <v>1458</v>
      </c>
      <c r="D72" s="38">
        <v>1</v>
      </c>
      <c r="E72" s="38">
        <v>0</v>
      </c>
      <c r="F72" s="38">
        <v>0</v>
      </c>
      <c r="G72" s="38">
        <f>D72-F72</f>
        <v>1</v>
      </c>
      <c r="H72" s="38">
        <v>0</v>
      </c>
      <c r="I72" s="34"/>
    </row>
    <row r="73" spans="1:9" ht="24">
      <c r="A73" s="237">
        <v>13</v>
      </c>
      <c r="B73" s="243" t="s">
        <v>1187</v>
      </c>
      <c r="C73" s="20" t="s">
        <v>390</v>
      </c>
      <c r="D73" s="38">
        <v>1</v>
      </c>
      <c r="E73" s="38">
        <v>0</v>
      </c>
      <c r="F73" s="38">
        <v>0</v>
      </c>
      <c r="G73" s="38">
        <f>D73-F73</f>
        <v>1</v>
      </c>
      <c r="H73" s="38">
        <v>0</v>
      </c>
      <c r="I73" s="34"/>
    </row>
    <row r="74" spans="1:9" ht="24">
      <c r="A74" s="237">
        <v>14</v>
      </c>
      <c r="B74" s="243" t="s">
        <v>1188</v>
      </c>
      <c r="C74" s="20" t="s">
        <v>390</v>
      </c>
      <c r="D74" s="38">
        <v>1</v>
      </c>
      <c r="E74" s="38">
        <v>1</v>
      </c>
      <c r="F74" s="38">
        <v>0</v>
      </c>
      <c r="G74" s="38">
        <f>D74-E74</f>
        <v>0</v>
      </c>
      <c r="H74" s="38">
        <v>0</v>
      </c>
      <c r="I74" s="34"/>
    </row>
    <row r="75" spans="1:9" ht="24">
      <c r="A75" s="237">
        <v>15</v>
      </c>
      <c r="B75" s="243" t="s">
        <v>25</v>
      </c>
      <c r="C75" s="20" t="s">
        <v>1189</v>
      </c>
      <c r="D75" s="38">
        <v>3</v>
      </c>
      <c r="E75" s="38">
        <v>3</v>
      </c>
      <c r="F75" s="38">
        <v>0</v>
      </c>
      <c r="G75" s="38">
        <f>D75-E75</f>
        <v>0</v>
      </c>
      <c r="H75" s="38">
        <v>0</v>
      </c>
      <c r="I75" s="34"/>
    </row>
    <row r="76" spans="1:9" ht="24" customHeight="1">
      <c r="A76" s="327" t="s">
        <v>743</v>
      </c>
      <c r="B76" s="327"/>
      <c r="C76" s="327"/>
      <c r="D76" s="150">
        <f>D21+D34+D40+D46+D55+D61+D62+D63+D66+D70+D71+D72+D73+D74+D75</f>
        <v>198</v>
      </c>
      <c r="E76" s="150">
        <f t="shared" ref="E76:H76" si="12">E21+E34+E40+E46+E55+E61+E62+E63+E66+E70+E71+E72+E73+E74+E75</f>
        <v>28</v>
      </c>
      <c r="F76" s="150">
        <f t="shared" si="12"/>
        <v>15</v>
      </c>
      <c r="G76" s="150">
        <f t="shared" si="12"/>
        <v>170</v>
      </c>
      <c r="H76" s="150">
        <f t="shared" si="12"/>
        <v>461166</v>
      </c>
      <c r="I76" s="63"/>
    </row>
    <row r="77" spans="1:9" ht="24">
      <c r="B77" s="37"/>
      <c r="C77" s="37"/>
    </row>
    <row r="78" spans="1:9" ht="24">
      <c r="B78" s="37"/>
      <c r="C78" s="37"/>
    </row>
    <row r="79" spans="1:9" ht="24">
      <c r="B79" s="37"/>
      <c r="C79" s="37"/>
    </row>
    <row r="80" spans="1:9" ht="24">
      <c r="B80" s="37"/>
      <c r="C80" s="37"/>
    </row>
    <row r="81" spans="2:3" ht="24">
      <c r="B81" s="37"/>
      <c r="C81" s="37"/>
    </row>
    <row r="82" spans="2:3" ht="24">
      <c r="B82" s="37"/>
      <c r="C82" s="37"/>
    </row>
    <row r="83" spans="2:3" ht="24">
      <c r="B83" s="37"/>
      <c r="C83" s="37"/>
    </row>
    <row r="84" spans="2:3" ht="24">
      <c r="B84" s="37"/>
      <c r="C84" s="37"/>
    </row>
    <row r="85" spans="2:3" ht="24">
      <c r="B85" s="37"/>
      <c r="C85" s="37"/>
    </row>
    <row r="86" spans="2:3" ht="24">
      <c r="B86" s="37"/>
      <c r="C86" s="37"/>
    </row>
    <row r="87" spans="2:3" ht="24">
      <c r="B87" s="37"/>
      <c r="C87" s="37"/>
    </row>
    <row r="88" spans="2:3" ht="24">
      <c r="B88" s="37"/>
      <c r="C88" s="37"/>
    </row>
    <row r="89" spans="2:3" ht="24">
      <c r="B89" s="37"/>
      <c r="C89" s="37"/>
    </row>
    <row r="90" spans="2:3" ht="24">
      <c r="B90" s="37"/>
      <c r="C90" s="37"/>
    </row>
    <row r="91" spans="2:3" ht="24">
      <c r="B91" s="37"/>
      <c r="C91" s="37"/>
    </row>
    <row r="92" spans="2:3" ht="24">
      <c r="B92" s="37"/>
      <c r="C92" s="37"/>
    </row>
    <row r="93" spans="2:3" ht="24">
      <c r="B93" s="37"/>
      <c r="C93" s="37"/>
    </row>
    <row r="94" spans="2:3" ht="24">
      <c r="B94" s="37"/>
      <c r="C94" s="37"/>
    </row>
    <row r="95" spans="2:3" ht="24">
      <c r="B95" s="37"/>
      <c r="C95" s="37"/>
    </row>
    <row r="96" spans="2:3" ht="24">
      <c r="B96" s="37"/>
      <c r="C96" s="37"/>
    </row>
    <row r="97" spans="2:3" ht="24">
      <c r="B97" s="37"/>
      <c r="C97" s="37"/>
    </row>
    <row r="98" spans="2:3" ht="24">
      <c r="B98" s="37"/>
      <c r="C98" s="37"/>
    </row>
    <row r="99" spans="2:3" ht="24">
      <c r="B99" s="37"/>
      <c r="C99" s="37"/>
    </row>
    <row r="100" spans="2:3" ht="24">
      <c r="B100" s="37"/>
      <c r="C100" s="37"/>
    </row>
    <row r="101" spans="2:3" ht="24">
      <c r="B101" s="37"/>
      <c r="C101" s="37"/>
    </row>
    <row r="102" spans="2:3" ht="24">
      <c r="B102" s="37"/>
      <c r="C102" s="37"/>
    </row>
    <row r="103" spans="2:3" ht="24">
      <c r="B103" s="37"/>
      <c r="C103" s="37"/>
    </row>
    <row r="104" spans="2:3" ht="24">
      <c r="B104" s="37"/>
      <c r="C104" s="37"/>
    </row>
    <row r="105" spans="2:3" ht="24">
      <c r="B105" s="37"/>
      <c r="C105" s="37"/>
    </row>
    <row r="106" spans="2:3" ht="24">
      <c r="B106" s="37"/>
      <c r="C106" s="37"/>
    </row>
    <row r="107" spans="2:3" ht="24">
      <c r="B107" s="37"/>
      <c r="C107" s="37"/>
    </row>
    <row r="108" spans="2:3" ht="24">
      <c r="B108" s="37"/>
      <c r="C108" s="37"/>
    </row>
    <row r="109" spans="2:3" ht="24">
      <c r="B109" s="37"/>
      <c r="C109" s="37"/>
    </row>
    <row r="110" spans="2:3" ht="24">
      <c r="B110" s="37"/>
      <c r="C110" s="37"/>
    </row>
    <row r="111" spans="2:3" ht="24">
      <c r="B111" s="37"/>
      <c r="C111" s="37"/>
    </row>
    <row r="112" spans="2:3" ht="24">
      <c r="B112" s="37"/>
      <c r="C112" s="37"/>
    </row>
    <row r="113" spans="2:3" ht="24">
      <c r="B113" s="37"/>
      <c r="C113" s="37"/>
    </row>
    <row r="114" spans="2:3" ht="24">
      <c r="B114" s="37"/>
      <c r="C114" s="37"/>
    </row>
  </sheetData>
  <mergeCells count="23">
    <mergeCell ref="A76:C76"/>
    <mergeCell ref="A56:A61"/>
    <mergeCell ref="B56:B61"/>
    <mergeCell ref="B67:B70"/>
    <mergeCell ref="A67:A70"/>
    <mergeCell ref="B64:B66"/>
    <mergeCell ref="A64:A66"/>
    <mergeCell ref="A41:A46"/>
    <mergeCell ref="B41:B46"/>
    <mergeCell ref="A47:A55"/>
    <mergeCell ref="B47:B55"/>
    <mergeCell ref="A1:G1"/>
    <mergeCell ref="A7:A21"/>
    <mergeCell ref="B7:B21"/>
    <mergeCell ref="A22:A34"/>
    <mergeCell ref="B22:B34"/>
    <mergeCell ref="A35:A40"/>
    <mergeCell ref="B35:B40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C00000"/>
  </sheetPr>
  <dimension ref="A1:I89"/>
  <sheetViews>
    <sheetView workbookViewId="0">
      <pane xSplit="3" ySplit="6" topLeftCell="D37" activePane="bottomRight" state="frozen"/>
      <selection activeCell="G4" sqref="G4:I4"/>
      <selection pane="topRight" activeCell="G4" sqref="G4:I4"/>
      <selection pane="bottomLeft" activeCell="G4" sqref="G4:I4"/>
      <selection pane="bottomRight" activeCell="C39" sqref="C39"/>
    </sheetView>
  </sheetViews>
  <sheetFormatPr defaultRowHeight="15"/>
  <cols>
    <col min="1" max="1" width="4.140625" customWidth="1"/>
    <col min="2" max="2" width="23.140625" bestFit="1" customWidth="1"/>
    <col min="3" max="3" width="18.7109375" customWidth="1"/>
    <col min="4" max="4" width="15" customWidth="1"/>
    <col min="5" max="5" width="15.85546875" customWidth="1"/>
    <col min="6" max="6" width="12.42578125" customWidth="1"/>
    <col min="7" max="7" width="13.5703125" customWidth="1"/>
    <col min="8" max="8" width="18.42578125" customWidth="1"/>
    <col min="9" max="9" width="11.7109375" customWidth="1"/>
  </cols>
  <sheetData>
    <row r="1" spans="1:9" ht="34.5" customHeight="1">
      <c r="A1" s="330" t="s">
        <v>8</v>
      </c>
      <c r="B1" s="330"/>
      <c r="C1" s="330"/>
      <c r="D1" s="330"/>
      <c r="E1" s="330"/>
      <c r="F1" s="330"/>
      <c r="G1" s="330"/>
      <c r="H1" s="331"/>
      <c r="I1" s="331"/>
    </row>
    <row r="2" spans="1:9" ht="30.75" customHeight="1">
      <c r="A2" s="330" t="s">
        <v>10</v>
      </c>
      <c r="B2" s="330"/>
      <c r="C2" s="330"/>
      <c r="D2" s="330"/>
      <c r="E2" s="330"/>
      <c r="F2" s="330"/>
      <c r="G2" s="330"/>
      <c r="H2" s="330"/>
      <c r="I2" s="330"/>
    </row>
    <row r="3" spans="1:9" ht="27.75" customHeight="1">
      <c r="A3" s="330" t="s">
        <v>9</v>
      </c>
      <c r="B3" s="330"/>
      <c r="C3" s="330"/>
      <c r="D3" s="330"/>
      <c r="E3" s="330"/>
      <c r="F3" s="330"/>
      <c r="G3" s="330"/>
      <c r="H3" s="11"/>
      <c r="I3" s="11"/>
    </row>
    <row r="4" spans="1:9" ht="25.5" customHeight="1">
      <c r="A4" s="332" t="s">
        <v>802</v>
      </c>
      <c r="B4" s="332"/>
      <c r="C4" s="332"/>
      <c r="D4" s="10"/>
      <c r="E4" s="10"/>
      <c r="F4" s="10"/>
      <c r="G4" s="333" t="s">
        <v>813</v>
      </c>
      <c r="H4" s="333"/>
      <c r="I4" s="333"/>
    </row>
    <row r="5" spans="1:9" ht="70.5" customHeight="1">
      <c r="A5" s="1" t="s">
        <v>0</v>
      </c>
      <c r="B5" s="1" t="s">
        <v>14</v>
      </c>
      <c r="C5" s="2" t="s">
        <v>5</v>
      </c>
      <c r="D5" s="2" t="s">
        <v>1</v>
      </c>
      <c r="E5" s="2" t="s">
        <v>2</v>
      </c>
      <c r="F5" s="2" t="s">
        <v>3</v>
      </c>
      <c r="G5" s="184" t="s">
        <v>4</v>
      </c>
      <c r="H5" s="2" t="s">
        <v>6</v>
      </c>
      <c r="I5" s="2" t="s">
        <v>7</v>
      </c>
    </row>
    <row r="6" spans="1:9" ht="17.25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24.95" customHeight="1">
      <c r="A7" s="328">
        <v>1</v>
      </c>
      <c r="B7" s="328" t="s">
        <v>25</v>
      </c>
      <c r="C7" s="188" t="s">
        <v>803</v>
      </c>
      <c r="D7" s="186">
        <v>2</v>
      </c>
      <c r="E7" s="186">
        <v>1</v>
      </c>
      <c r="F7" s="186">
        <v>0</v>
      </c>
      <c r="G7" s="186">
        <f>D7-E7</f>
        <v>1</v>
      </c>
      <c r="H7" s="186">
        <v>0</v>
      </c>
      <c r="I7" s="187"/>
    </row>
    <row r="8" spans="1:9" ht="24.95" customHeight="1">
      <c r="A8" s="328"/>
      <c r="B8" s="328"/>
      <c r="C8" s="214" t="s">
        <v>996</v>
      </c>
      <c r="D8" s="186">
        <v>8</v>
      </c>
      <c r="E8" s="186">
        <v>2</v>
      </c>
      <c r="F8" s="186">
        <v>0</v>
      </c>
      <c r="G8" s="289">
        <f t="shared" ref="G8:G16" si="0">D8-E8</f>
        <v>6</v>
      </c>
      <c r="H8" s="186">
        <v>0</v>
      </c>
      <c r="I8" s="9"/>
    </row>
    <row r="9" spans="1:9" ht="24.95" customHeight="1">
      <c r="A9" s="328"/>
      <c r="B9" s="328"/>
      <c r="C9" s="214" t="s">
        <v>997</v>
      </c>
      <c r="D9" s="186">
        <v>1</v>
      </c>
      <c r="E9" s="186">
        <v>0</v>
      </c>
      <c r="F9" s="186">
        <v>0</v>
      </c>
      <c r="G9" s="289">
        <f t="shared" si="0"/>
        <v>1</v>
      </c>
      <c r="H9" s="186">
        <v>0</v>
      </c>
      <c r="I9" s="9"/>
    </row>
    <row r="10" spans="1:9" ht="24.95" customHeight="1">
      <c r="A10" s="328"/>
      <c r="B10" s="328"/>
      <c r="C10" s="214" t="s">
        <v>804</v>
      </c>
      <c r="D10" s="186">
        <v>7</v>
      </c>
      <c r="E10" s="186">
        <v>1</v>
      </c>
      <c r="F10" s="186">
        <v>0</v>
      </c>
      <c r="G10" s="289">
        <f t="shared" si="0"/>
        <v>6</v>
      </c>
      <c r="H10" s="186">
        <v>0</v>
      </c>
      <c r="I10" s="9"/>
    </row>
    <row r="11" spans="1:9" ht="24.95" customHeight="1">
      <c r="A11" s="328"/>
      <c r="B11" s="328"/>
      <c r="C11" s="188" t="s">
        <v>805</v>
      </c>
      <c r="D11" s="186">
        <v>7</v>
      </c>
      <c r="E11" s="186">
        <v>2</v>
      </c>
      <c r="F11" s="186">
        <v>0</v>
      </c>
      <c r="G11" s="289">
        <f t="shared" si="0"/>
        <v>5</v>
      </c>
      <c r="H11" s="186">
        <v>0</v>
      </c>
      <c r="I11" s="9"/>
    </row>
    <row r="12" spans="1:9" ht="24.95" customHeight="1">
      <c r="A12" s="328"/>
      <c r="B12" s="328"/>
      <c r="C12" s="294" t="s">
        <v>1396</v>
      </c>
      <c r="D12" s="186">
        <v>5</v>
      </c>
      <c r="E12" s="186">
        <v>2</v>
      </c>
      <c r="F12" s="186">
        <v>0</v>
      </c>
      <c r="G12" s="289">
        <f t="shared" si="0"/>
        <v>3</v>
      </c>
      <c r="H12" s="186">
        <v>0</v>
      </c>
      <c r="I12" s="9"/>
    </row>
    <row r="13" spans="1:9" ht="24.95" customHeight="1">
      <c r="A13" s="328"/>
      <c r="B13" s="328"/>
      <c r="C13" s="294" t="s">
        <v>1397</v>
      </c>
      <c r="D13" s="186">
        <v>3</v>
      </c>
      <c r="E13" s="186">
        <v>1</v>
      </c>
      <c r="F13" s="186">
        <v>0</v>
      </c>
      <c r="G13" s="289">
        <f t="shared" si="0"/>
        <v>2</v>
      </c>
      <c r="H13" s="186">
        <v>0</v>
      </c>
      <c r="I13" s="9"/>
    </row>
    <row r="14" spans="1:9" ht="24.95" customHeight="1">
      <c r="A14" s="328"/>
      <c r="B14" s="328"/>
      <c r="C14" s="188" t="s">
        <v>806</v>
      </c>
      <c r="D14" s="186">
        <v>2</v>
      </c>
      <c r="E14" s="186">
        <v>0</v>
      </c>
      <c r="F14" s="186">
        <v>0</v>
      </c>
      <c r="G14" s="289">
        <f t="shared" si="0"/>
        <v>2</v>
      </c>
      <c r="H14" s="186">
        <v>0</v>
      </c>
      <c r="I14" s="9"/>
    </row>
    <row r="15" spans="1:9" ht="24.95" customHeight="1">
      <c r="A15" s="328"/>
      <c r="B15" s="328"/>
      <c r="C15" s="214" t="s">
        <v>998</v>
      </c>
      <c r="D15" s="186">
        <v>1</v>
      </c>
      <c r="E15" s="186">
        <v>0</v>
      </c>
      <c r="F15" s="186">
        <v>0</v>
      </c>
      <c r="G15" s="289">
        <f t="shared" si="0"/>
        <v>1</v>
      </c>
      <c r="H15" s="186">
        <v>0</v>
      </c>
      <c r="I15" s="9"/>
    </row>
    <row r="16" spans="1:9" ht="24.95" customHeight="1">
      <c r="A16" s="328"/>
      <c r="B16" s="328"/>
      <c r="C16" s="294" t="s">
        <v>650</v>
      </c>
      <c r="D16" s="289">
        <v>7</v>
      </c>
      <c r="E16" s="289">
        <v>2</v>
      </c>
      <c r="F16" s="289">
        <v>0</v>
      </c>
      <c r="G16" s="289">
        <f t="shared" si="0"/>
        <v>5</v>
      </c>
      <c r="H16" s="289"/>
      <c r="I16" s="9"/>
    </row>
    <row r="17" spans="1:9" ht="24">
      <c r="A17" s="328"/>
      <c r="B17" s="328"/>
      <c r="C17" s="15" t="s">
        <v>11</v>
      </c>
      <c r="D17" s="9">
        <f>SUM(D7:D16)</f>
        <v>43</v>
      </c>
      <c r="E17" s="9">
        <f t="shared" ref="E17:G17" si="1">SUM(E7:E16)</f>
        <v>11</v>
      </c>
      <c r="F17" s="9">
        <f t="shared" si="1"/>
        <v>0</v>
      </c>
      <c r="G17" s="9">
        <f t="shared" si="1"/>
        <v>32</v>
      </c>
      <c r="H17" s="9">
        <f t="shared" ref="H17" si="2">SUM(H7:H15)</f>
        <v>0</v>
      </c>
      <c r="I17" s="186"/>
    </row>
    <row r="18" spans="1:9" ht="24">
      <c r="A18" s="328">
        <v>2</v>
      </c>
      <c r="B18" s="328" t="s">
        <v>16</v>
      </c>
      <c r="C18" s="185" t="s">
        <v>807</v>
      </c>
      <c r="D18" s="186">
        <v>2</v>
      </c>
      <c r="E18" s="186">
        <v>0</v>
      </c>
      <c r="F18" s="186">
        <v>0</v>
      </c>
      <c r="G18" s="186">
        <f>D18-E18</f>
        <v>2</v>
      </c>
      <c r="H18" s="186">
        <v>0</v>
      </c>
      <c r="I18" s="186"/>
    </row>
    <row r="19" spans="1:9" ht="24">
      <c r="A19" s="328"/>
      <c r="B19" s="328"/>
      <c r="C19" s="185" t="s">
        <v>808</v>
      </c>
      <c r="D19" s="186">
        <v>1</v>
      </c>
      <c r="E19" s="186">
        <v>0</v>
      </c>
      <c r="F19" s="186">
        <v>0</v>
      </c>
      <c r="G19" s="289">
        <f t="shared" ref="G19:G23" si="3">D19-E19</f>
        <v>1</v>
      </c>
      <c r="H19" s="186">
        <v>0</v>
      </c>
      <c r="I19" s="186"/>
    </row>
    <row r="20" spans="1:9" ht="24">
      <c r="A20" s="328"/>
      <c r="B20" s="328"/>
      <c r="C20" s="185" t="s">
        <v>809</v>
      </c>
      <c r="D20" s="186">
        <v>1</v>
      </c>
      <c r="E20" s="186">
        <v>0</v>
      </c>
      <c r="F20" s="186">
        <v>0</v>
      </c>
      <c r="G20" s="289">
        <f t="shared" si="3"/>
        <v>1</v>
      </c>
      <c r="H20" s="186">
        <v>0</v>
      </c>
      <c r="I20" s="186"/>
    </row>
    <row r="21" spans="1:9" ht="24">
      <c r="A21" s="328"/>
      <c r="B21" s="328"/>
      <c r="C21" s="185" t="s">
        <v>810</v>
      </c>
      <c r="D21" s="186">
        <v>3</v>
      </c>
      <c r="E21" s="186">
        <v>0</v>
      </c>
      <c r="F21" s="186">
        <v>0</v>
      </c>
      <c r="G21" s="289">
        <f t="shared" si="3"/>
        <v>3</v>
      </c>
      <c r="H21" s="186">
        <v>0</v>
      </c>
      <c r="I21" s="186"/>
    </row>
    <row r="22" spans="1:9" ht="24">
      <c r="A22" s="328"/>
      <c r="B22" s="328"/>
      <c r="C22" s="213" t="s">
        <v>999</v>
      </c>
      <c r="D22" s="186">
        <v>1</v>
      </c>
      <c r="E22" s="186">
        <v>0</v>
      </c>
      <c r="F22" s="186">
        <v>0</v>
      </c>
      <c r="G22" s="289">
        <f t="shared" si="3"/>
        <v>1</v>
      </c>
      <c r="H22" s="186">
        <v>0</v>
      </c>
      <c r="I22" s="186"/>
    </row>
    <row r="23" spans="1:9" ht="24">
      <c r="A23" s="328"/>
      <c r="B23" s="328"/>
      <c r="C23" s="185" t="s">
        <v>803</v>
      </c>
      <c r="D23" s="186">
        <v>3</v>
      </c>
      <c r="E23" s="186">
        <v>0</v>
      </c>
      <c r="F23" s="186">
        <v>0</v>
      </c>
      <c r="G23" s="289">
        <f t="shared" si="3"/>
        <v>3</v>
      </c>
      <c r="H23" s="186">
        <v>0</v>
      </c>
      <c r="I23" s="186"/>
    </row>
    <row r="24" spans="1:9" ht="24">
      <c r="A24" s="328"/>
      <c r="B24" s="328"/>
      <c r="C24" s="15" t="s">
        <v>11</v>
      </c>
      <c r="D24" s="9">
        <f>SUM(D18:D23)</f>
        <v>11</v>
      </c>
      <c r="E24" s="9">
        <f t="shared" ref="E24:G24" si="4">SUM(E18:E23)</f>
        <v>0</v>
      </c>
      <c r="F24" s="9">
        <f t="shared" si="4"/>
        <v>0</v>
      </c>
      <c r="G24" s="9">
        <f t="shared" si="4"/>
        <v>11</v>
      </c>
      <c r="H24" s="9">
        <f>SUM(H18:H23)</f>
        <v>0</v>
      </c>
      <c r="I24" s="186"/>
    </row>
    <row r="25" spans="1:9" ht="24">
      <c r="A25" s="320">
        <v>3</v>
      </c>
      <c r="B25" s="324" t="s">
        <v>789</v>
      </c>
      <c r="C25" s="185" t="s">
        <v>803</v>
      </c>
      <c r="D25" s="186">
        <v>3</v>
      </c>
      <c r="E25" s="186">
        <v>0</v>
      </c>
      <c r="F25" s="186">
        <v>0</v>
      </c>
      <c r="G25" s="186">
        <f>D25-E25</f>
        <v>3</v>
      </c>
      <c r="H25" s="186">
        <v>0</v>
      </c>
      <c r="I25" s="186"/>
    </row>
    <row r="26" spans="1:9" ht="24">
      <c r="A26" s="321"/>
      <c r="B26" s="325"/>
      <c r="C26" s="185" t="s">
        <v>812</v>
      </c>
      <c r="D26" s="186">
        <v>8</v>
      </c>
      <c r="E26" s="186">
        <v>1</v>
      </c>
      <c r="F26" s="186">
        <v>0</v>
      </c>
      <c r="G26" s="289">
        <f t="shared" ref="G26:G36" si="5">D26-E26</f>
        <v>7</v>
      </c>
      <c r="H26" s="186">
        <v>0</v>
      </c>
      <c r="I26" s="186"/>
    </row>
    <row r="27" spans="1:9" ht="24">
      <c r="A27" s="321"/>
      <c r="B27" s="325"/>
      <c r="C27" s="290" t="s">
        <v>1398</v>
      </c>
      <c r="D27" s="186">
        <v>1</v>
      </c>
      <c r="E27" s="186">
        <v>0</v>
      </c>
      <c r="F27" s="186">
        <v>0</v>
      </c>
      <c r="G27" s="289">
        <f t="shared" si="5"/>
        <v>1</v>
      </c>
      <c r="H27" s="186">
        <v>0</v>
      </c>
      <c r="I27" s="186"/>
    </row>
    <row r="28" spans="1:9" ht="24">
      <c r="A28" s="321"/>
      <c r="B28" s="325"/>
      <c r="C28" s="290" t="s">
        <v>1399</v>
      </c>
      <c r="D28" s="186">
        <v>2</v>
      </c>
      <c r="E28" s="186">
        <v>0</v>
      </c>
      <c r="F28" s="186">
        <v>0</v>
      </c>
      <c r="G28" s="289">
        <f t="shared" si="5"/>
        <v>2</v>
      </c>
      <c r="H28" s="186">
        <v>0</v>
      </c>
      <c r="I28" s="186"/>
    </row>
    <row r="29" spans="1:9" ht="24">
      <c r="A29" s="321"/>
      <c r="B29" s="325"/>
      <c r="C29" s="213" t="s">
        <v>650</v>
      </c>
      <c r="D29" s="186">
        <v>8</v>
      </c>
      <c r="E29" s="186">
        <v>0</v>
      </c>
      <c r="F29" s="186">
        <v>0</v>
      </c>
      <c r="G29" s="289">
        <f t="shared" si="5"/>
        <v>8</v>
      </c>
      <c r="H29" s="186">
        <v>0</v>
      </c>
      <c r="I29" s="186"/>
    </row>
    <row r="30" spans="1:9" ht="24">
      <c r="A30" s="321"/>
      <c r="B30" s="325"/>
      <c r="C30" s="213" t="s">
        <v>1000</v>
      </c>
      <c r="D30" s="186">
        <v>2</v>
      </c>
      <c r="E30" s="186">
        <v>0</v>
      </c>
      <c r="F30" s="186">
        <v>0</v>
      </c>
      <c r="G30" s="289">
        <f t="shared" si="5"/>
        <v>2</v>
      </c>
      <c r="H30" s="186">
        <v>0</v>
      </c>
      <c r="I30" s="186"/>
    </row>
    <row r="31" spans="1:9" ht="24">
      <c r="A31" s="321"/>
      <c r="B31" s="325"/>
      <c r="C31" s="185" t="s">
        <v>804</v>
      </c>
      <c r="D31" s="186">
        <v>7</v>
      </c>
      <c r="E31" s="186">
        <v>0</v>
      </c>
      <c r="F31" s="186">
        <v>0</v>
      </c>
      <c r="G31" s="289">
        <f t="shared" si="5"/>
        <v>7</v>
      </c>
      <c r="H31" s="186">
        <v>0</v>
      </c>
      <c r="I31" s="186"/>
    </row>
    <row r="32" spans="1:9" ht="24">
      <c r="A32" s="321"/>
      <c r="B32" s="325"/>
      <c r="C32" s="213" t="s">
        <v>1001</v>
      </c>
      <c r="D32" s="186">
        <v>2</v>
      </c>
      <c r="E32" s="186">
        <v>0</v>
      </c>
      <c r="F32" s="186">
        <v>0</v>
      </c>
      <c r="G32" s="289">
        <f t="shared" si="5"/>
        <v>2</v>
      </c>
      <c r="H32" s="186">
        <v>0</v>
      </c>
      <c r="I32" s="186"/>
    </row>
    <row r="33" spans="1:9" ht="24">
      <c r="A33" s="321"/>
      <c r="B33" s="325"/>
      <c r="C33" s="290" t="s">
        <v>807</v>
      </c>
      <c r="D33" s="289">
        <v>1</v>
      </c>
      <c r="E33" s="289">
        <v>0</v>
      </c>
      <c r="F33" s="289">
        <v>0</v>
      </c>
      <c r="G33" s="289">
        <f t="shared" si="5"/>
        <v>1</v>
      </c>
      <c r="H33" s="289">
        <v>0</v>
      </c>
      <c r="I33" s="289"/>
    </row>
    <row r="34" spans="1:9" ht="24">
      <c r="A34" s="321"/>
      <c r="B34" s="325"/>
      <c r="C34" s="290" t="s">
        <v>808</v>
      </c>
      <c r="D34" s="289">
        <v>1</v>
      </c>
      <c r="E34" s="289">
        <v>0</v>
      </c>
      <c r="F34" s="289">
        <v>0</v>
      </c>
      <c r="G34" s="289">
        <f t="shared" si="5"/>
        <v>1</v>
      </c>
      <c r="H34" s="289">
        <v>0</v>
      </c>
      <c r="I34" s="289"/>
    </row>
    <row r="35" spans="1:9" ht="24">
      <c r="A35" s="321"/>
      <c r="B35" s="325"/>
      <c r="C35" s="290" t="s">
        <v>1400</v>
      </c>
      <c r="D35" s="289">
        <v>1</v>
      </c>
      <c r="E35" s="289">
        <v>0</v>
      </c>
      <c r="F35" s="289">
        <v>0</v>
      </c>
      <c r="G35" s="289">
        <f t="shared" si="5"/>
        <v>1</v>
      </c>
      <c r="H35" s="289">
        <v>0</v>
      </c>
      <c r="I35" s="289"/>
    </row>
    <row r="36" spans="1:9" ht="24">
      <c r="A36" s="321"/>
      <c r="B36" s="325"/>
      <c r="C36" s="290" t="s">
        <v>1401</v>
      </c>
      <c r="D36" s="289">
        <v>8</v>
      </c>
      <c r="E36" s="289">
        <v>0</v>
      </c>
      <c r="F36" s="289">
        <v>0</v>
      </c>
      <c r="G36" s="289">
        <f t="shared" si="5"/>
        <v>8</v>
      </c>
      <c r="H36" s="289">
        <v>0</v>
      </c>
      <c r="I36" s="289"/>
    </row>
    <row r="37" spans="1:9" ht="24">
      <c r="A37" s="322"/>
      <c r="B37" s="326"/>
      <c r="C37" s="15" t="s">
        <v>11</v>
      </c>
      <c r="D37" s="39">
        <f>SUM(D25:D36)</f>
        <v>44</v>
      </c>
      <c r="E37" s="39">
        <f t="shared" ref="E37:G37" si="6">SUM(E25:E36)</f>
        <v>1</v>
      </c>
      <c r="F37" s="39">
        <f t="shared" si="6"/>
        <v>0</v>
      </c>
      <c r="G37" s="39">
        <f t="shared" si="6"/>
        <v>43</v>
      </c>
      <c r="H37" s="39">
        <f t="shared" ref="H37" si="7">SUM(H25:H32)</f>
        <v>0</v>
      </c>
      <c r="I37" s="38"/>
    </row>
    <row r="38" spans="1:9" ht="24">
      <c r="A38" s="320">
        <v>4</v>
      </c>
      <c r="B38" s="324" t="s">
        <v>45</v>
      </c>
      <c r="C38" s="290" t="s">
        <v>803</v>
      </c>
      <c r="D38" s="38">
        <v>4</v>
      </c>
      <c r="E38" s="38">
        <v>0</v>
      </c>
      <c r="F38" s="38">
        <v>0</v>
      </c>
      <c r="G38" s="38">
        <f>D38-E38</f>
        <v>4</v>
      </c>
      <c r="H38" s="38">
        <v>0</v>
      </c>
      <c r="I38" s="38"/>
    </row>
    <row r="39" spans="1:9" ht="24">
      <c r="A39" s="321"/>
      <c r="B39" s="325"/>
      <c r="C39" s="290" t="s">
        <v>1096</v>
      </c>
      <c r="D39" s="38">
        <v>1</v>
      </c>
      <c r="E39" s="38">
        <v>0</v>
      </c>
      <c r="F39" s="38">
        <v>0</v>
      </c>
      <c r="G39" s="38">
        <f>D39-E39</f>
        <v>1</v>
      </c>
      <c r="H39" s="38">
        <v>0</v>
      </c>
      <c r="I39" s="38"/>
    </row>
    <row r="40" spans="1:9" ht="24">
      <c r="A40" s="322"/>
      <c r="B40" s="326"/>
      <c r="C40" s="15" t="s">
        <v>11</v>
      </c>
      <c r="D40" s="39">
        <f>SUM(D38:D39)</f>
        <v>5</v>
      </c>
      <c r="E40" s="39">
        <f t="shared" ref="E40:G40" si="8">SUM(E38:E39)</f>
        <v>0</v>
      </c>
      <c r="F40" s="39">
        <f t="shared" si="8"/>
        <v>0</v>
      </c>
      <c r="G40" s="39">
        <f t="shared" si="8"/>
        <v>5</v>
      </c>
      <c r="H40" s="38">
        <v>0</v>
      </c>
      <c r="I40" s="38"/>
    </row>
    <row r="41" spans="1:9" ht="24">
      <c r="A41" s="320">
        <v>4</v>
      </c>
      <c r="B41" s="324" t="s">
        <v>19</v>
      </c>
      <c r="C41" s="290" t="s">
        <v>811</v>
      </c>
      <c r="D41" s="38">
        <v>1</v>
      </c>
      <c r="E41" s="38">
        <v>0</v>
      </c>
      <c r="F41" s="38">
        <v>0</v>
      </c>
      <c r="G41" s="38">
        <f>D41-E41</f>
        <v>1</v>
      </c>
      <c r="H41" s="38">
        <v>0</v>
      </c>
      <c r="I41" s="38"/>
    </row>
    <row r="42" spans="1:9" ht="24">
      <c r="A42" s="321"/>
      <c r="B42" s="325"/>
      <c r="C42" s="290" t="s">
        <v>1402</v>
      </c>
      <c r="D42" s="38">
        <v>2</v>
      </c>
      <c r="E42" s="38">
        <v>0</v>
      </c>
      <c r="F42" s="38">
        <v>0</v>
      </c>
      <c r="G42" s="38">
        <f>D42-E42</f>
        <v>2</v>
      </c>
      <c r="H42" s="38">
        <v>0</v>
      </c>
      <c r="I42" s="38"/>
    </row>
    <row r="43" spans="1:9" ht="24">
      <c r="A43" s="322"/>
      <c r="B43" s="326"/>
      <c r="C43" s="15" t="s">
        <v>11</v>
      </c>
      <c r="D43" s="39">
        <f>SUM(D41:D42)</f>
        <v>3</v>
      </c>
      <c r="E43" s="39">
        <f t="shared" ref="E43" si="9">SUM(E41:E42)</f>
        <v>0</v>
      </c>
      <c r="F43" s="39">
        <f t="shared" ref="F43" si="10">SUM(F41:F42)</f>
        <v>0</v>
      </c>
      <c r="G43" s="39">
        <f t="shared" ref="G43" si="11">SUM(G41:G42)</f>
        <v>3</v>
      </c>
      <c r="H43" s="38">
        <v>0</v>
      </c>
      <c r="I43" s="38"/>
    </row>
    <row r="44" spans="1:9" ht="24">
      <c r="A44" s="320">
        <v>4</v>
      </c>
      <c r="B44" s="324" t="s">
        <v>27</v>
      </c>
      <c r="C44" s="290" t="s">
        <v>811</v>
      </c>
      <c r="D44" s="38">
        <v>1</v>
      </c>
      <c r="E44" s="38">
        <v>0</v>
      </c>
      <c r="F44" s="38">
        <v>0</v>
      </c>
      <c r="G44" s="38">
        <f>D44-E44</f>
        <v>1</v>
      </c>
      <c r="H44" s="38">
        <v>0</v>
      </c>
      <c r="I44" s="38"/>
    </row>
    <row r="45" spans="1:9" ht="24">
      <c r="A45" s="321"/>
      <c r="B45" s="325"/>
      <c r="C45" s="290" t="s">
        <v>803</v>
      </c>
      <c r="D45" s="38">
        <v>4</v>
      </c>
      <c r="E45" s="38">
        <v>0</v>
      </c>
      <c r="F45" s="38">
        <v>0</v>
      </c>
      <c r="G45" s="38">
        <f>D45-E45</f>
        <v>4</v>
      </c>
      <c r="H45" s="38">
        <v>0</v>
      </c>
      <c r="I45" s="38"/>
    </row>
    <row r="46" spans="1:9" ht="24">
      <c r="A46" s="322"/>
      <c r="B46" s="326"/>
      <c r="C46" s="15" t="s">
        <v>11</v>
      </c>
      <c r="D46" s="39">
        <f>SUM(D44:D45)</f>
        <v>5</v>
      </c>
      <c r="E46" s="39">
        <f t="shared" ref="E46" si="12">SUM(E44:E45)</f>
        <v>0</v>
      </c>
      <c r="F46" s="39">
        <f t="shared" ref="F46" si="13">SUM(F44:F45)</f>
        <v>0</v>
      </c>
      <c r="G46" s="39">
        <f t="shared" ref="G46" si="14">SUM(G44:G45)</f>
        <v>5</v>
      </c>
      <c r="H46" s="38">
        <v>0</v>
      </c>
      <c r="I46" s="38"/>
    </row>
    <row r="47" spans="1:9" ht="24">
      <c r="A47" s="287">
        <v>5</v>
      </c>
      <c r="B47" s="286" t="s">
        <v>110</v>
      </c>
      <c r="C47" s="290" t="s">
        <v>803</v>
      </c>
      <c r="D47" s="38">
        <v>2</v>
      </c>
      <c r="E47" s="38">
        <v>0</v>
      </c>
      <c r="F47" s="38">
        <v>0</v>
      </c>
      <c r="G47" s="38">
        <f>D47-E47</f>
        <v>2</v>
      </c>
      <c r="H47" s="38">
        <v>0</v>
      </c>
      <c r="I47" s="38"/>
    </row>
    <row r="48" spans="1:9" ht="28.5" customHeight="1">
      <c r="A48" s="287">
        <v>6</v>
      </c>
      <c r="B48" s="286" t="s">
        <v>23</v>
      </c>
      <c r="C48" s="290" t="s">
        <v>811</v>
      </c>
      <c r="D48" s="38">
        <v>1</v>
      </c>
      <c r="E48" s="38">
        <v>0</v>
      </c>
      <c r="F48" s="38">
        <v>0</v>
      </c>
      <c r="G48" s="38">
        <f>D48-E48</f>
        <v>1</v>
      </c>
      <c r="H48" s="38">
        <v>0</v>
      </c>
      <c r="I48" s="38"/>
    </row>
    <row r="49" spans="1:9" ht="24">
      <c r="A49" s="287">
        <v>7</v>
      </c>
      <c r="B49" s="286" t="s">
        <v>21</v>
      </c>
      <c r="C49" s="290" t="s">
        <v>803</v>
      </c>
      <c r="D49" s="38">
        <v>2</v>
      </c>
      <c r="E49" s="38">
        <v>0</v>
      </c>
      <c r="F49" s="38">
        <v>0</v>
      </c>
      <c r="G49" s="38">
        <f>D49-E49</f>
        <v>2</v>
      </c>
      <c r="H49" s="38">
        <v>0</v>
      </c>
      <c r="I49" s="38"/>
    </row>
    <row r="50" spans="1:9" ht="24">
      <c r="A50" s="287">
        <v>8</v>
      </c>
      <c r="B50" s="286" t="s">
        <v>1403</v>
      </c>
      <c r="C50" s="290" t="s">
        <v>811</v>
      </c>
      <c r="D50" s="38">
        <v>2</v>
      </c>
      <c r="E50" s="38">
        <v>0</v>
      </c>
      <c r="F50" s="38">
        <v>0</v>
      </c>
      <c r="G50" s="38">
        <f>D50-E50</f>
        <v>2</v>
      </c>
      <c r="H50" s="38">
        <v>0</v>
      </c>
      <c r="I50" s="38"/>
    </row>
    <row r="51" spans="1:9" ht="24" customHeight="1">
      <c r="A51" s="327" t="s">
        <v>743</v>
      </c>
      <c r="B51" s="327"/>
      <c r="C51" s="327"/>
      <c r="D51" s="150">
        <f>D17+D24+D37+D40+D43+D46+D47+D48+D49+D50</f>
        <v>118</v>
      </c>
      <c r="E51" s="150">
        <f t="shared" ref="E51:G51" si="15">E17+E24+E37+E40+E43+E46+E47+E48+E49+E50</f>
        <v>12</v>
      </c>
      <c r="F51" s="150">
        <f t="shared" si="15"/>
        <v>0</v>
      </c>
      <c r="G51" s="150">
        <f t="shared" si="15"/>
        <v>106</v>
      </c>
      <c r="H51" s="150">
        <f>H17+H24+H37</f>
        <v>0</v>
      </c>
      <c r="I51" s="63"/>
    </row>
    <row r="52" spans="1:9" ht="24">
      <c r="B52" s="37"/>
      <c r="C52" s="37"/>
    </row>
    <row r="53" spans="1:9" ht="24">
      <c r="B53" s="37"/>
      <c r="C53" s="37"/>
    </row>
    <row r="54" spans="1:9" ht="24">
      <c r="B54" s="37"/>
      <c r="C54" s="37"/>
    </row>
    <row r="55" spans="1:9" ht="24">
      <c r="B55" s="37"/>
      <c r="C55" s="37"/>
    </row>
    <row r="56" spans="1:9" ht="24">
      <c r="B56" s="37"/>
      <c r="C56" s="37"/>
    </row>
    <row r="57" spans="1:9" ht="24">
      <c r="B57" s="37"/>
      <c r="C57" s="37"/>
    </row>
    <row r="58" spans="1:9" ht="24">
      <c r="B58" s="37"/>
      <c r="C58" s="37"/>
    </row>
    <row r="59" spans="1:9" ht="24">
      <c r="B59" s="37"/>
      <c r="C59" s="37"/>
    </row>
    <row r="60" spans="1:9" ht="24">
      <c r="B60" s="37"/>
      <c r="C60" s="37"/>
    </row>
    <row r="61" spans="1:9" ht="24">
      <c r="B61" s="37"/>
      <c r="C61" s="37"/>
    </row>
    <row r="62" spans="1:9" ht="24">
      <c r="B62" s="37"/>
      <c r="C62" s="37"/>
    </row>
    <row r="63" spans="1:9" ht="24">
      <c r="B63" s="37"/>
      <c r="C63" s="37"/>
    </row>
    <row r="64" spans="1:9" ht="24">
      <c r="B64" s="37"/>
      <c r="C64" s="37"/>
    </row>
    <row r="65" spans="2:3" ht="24">
      <c r="B65" s="37"/>
      <c r="C65" s="37"/>
    </row>
    <row r="66" spans="2:3" ht="24">
      <c r="B66" s="37"/>
      <c r="C66" s="37"/>
    </row>
    <row r="67" spans="2:3" ht="24">
      <c r="B67" s="37"/>
      <c r="C67" s="37"/>
    </row>
    <row r="68" spans="2:3" ht="24">
      <c r="B68" s="37"/>
      <c r="C68" s="37"/>
    </row>
    <row r="69" spans="2:3" ht="24">
      <c r="B69" s="37"/>
      <c r="C69" s="37"/>
    </row>
    <row r="70" spans="2:3" ht="24">
      <c r="B70" s="37"/>
      <c r="C70" s="37"/>
    </row>
    <row r="71" spans="2:3" ht="24">
      <c r="B71" s="37"/>
      <c r="C71" s="37"/>
    </row>
    <row r="72" spans="2:3" ht="24">
      <c r="B72" s="37"/>
      <c r="C72" s="37"/>
    </row>
    <row r="73" spans="2:3" ht="24">
      <c r="B73" s="37"/>
      <c r="C73" s="37"/>
    </row>
    <row r="74" spans="2:3" ht="24">
      <c r="B74" s="37"/>
      <c r="C74" s="37"/>
    </row>
    <row r="75" spans="2:3" ht="24">
      <c r="B75" s="37"/>
      <c r="C75" s="37"/>
    </row>
    <row r="76" spans="2:3" ht="24">
      <c r="B76" s="37"/>
      <c r="C76" s="37"/>
    </row>
    <row r="77" spans="2:3" ht="24">
      <c r="B77" s="37"/>
      <c r="C77" s="37"/>
    </row>
    <row r="78" spans="2:3" ht="24">
      <c r="B78" s="37"/>
      <c r="C78" s="37"/>
    </row>
    <row r="79" spans="2:3" ht="24">
      <c r="B79" s="37"/>
      <c r="C79" s="37"/>
    </row>
    <row r="80" spans="2:3" ht="24">
      <c r="B80" s="37"/>
      <c r="C80" s="37"/>
    </row>
    <row r="81" spans="2:3" ht="24">
      <c r="B81" s="37"/>
      <c r="C81" s="37"/>
    </row>
    <row r="82" spans="2:3" ht="24">
      <c r="B82" s="37"/>
      <c r="C82" s="37"/>
    </row>
    <row r="83" spans="2:3" ht="24">
      <c r="B83" s="37"/>
      <c r="C83" s="37"/>
    </row>
    <row r="84" spans="2:3" ht="24">
      <c r="B84" s="37"/>
      <c r="C84" s="37"/>
    </row>
    <row r="85" spans="2:3" ht="24">
      <c r="B85" s="37"/>
      <c r="C85" s="37"/>
    </row>
    <row r="86" spans="2:3" ht="24">
      <c r="B86" s="37"/>
      <c r="C86" s="37"/>
    </row>
    <row r="87" spans="2:3" ht="24">
      <c r="B87" s="37"/>
      <c r="C87" s="37"/>
    </row>
    <row r="88" spans="2:3" ht="24">
      <c r="B88" s="37"/>
      <c r="C88" s="37"/>
    </row>
    <row r="89" spans="2:3" ht="24">
      <c r="B89" s="37"/>
      <c r="C89" s="37"/>
    </row>
  </sheetData>
  <mergeCells count="19">
    <mergeCell ref="A51:C51"/>
    <mergeCell ref="B25:B37"/>
    <mergeCell ref="A25:A37"/>
    <mergeCell ref="A7:A17"/>
    <mergeCell ref="B7:B17"/>
    <mergeCell ref="A18:A24"/>
    <mergeCell ref="B18:B24"/>
    <mergeCell ref="B38:B40"/>
    <mergeCell ref="A38:A40"/>
    <mergeCell ref="A41:A43"/>
    <mergeCell ref="B41:B43"/>
    <mergeCell ref="A44:A46"/>
    <mergeCell ref="B44:B46"/>
    <mergeCell ref="A1:G1"/>
    <mergeCell ref="H1:I1"/>
    <mergeCell ref="A2:I2"/>
    <mergeCell ref="A3:G3"/>
    <mergeCell ref="A4:C4"/>
    <mergeCell ref="G4:I4"/>
  </mergeCells>
  <pageMargins left="0.7" right="0.4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38</vt:i4>
      </vt:variant>
    </vt:vector>
  </HeadingPairs>
  <TitlesOfParts>
    <vt:vector size="76" baseType="lpstr">
      <vt:lpstr>Aurangabad</vt:lpstr>
      <vt:lpstr>Nawada</vt:lpstr>
      <vt:lpstr>Bhagalpur</vt:lpstr>
      <vt:lpstr>Sitamarhi</vt:lpstr>
      <vt:lpstr>Munger</vt:lpstr>
      <vt:lpstr>Jamui</vt:lpstr>
      <vt:lpstr>Kishanganj</vt:lpstr>
      <vt:lpstr>Rohtash</vt:lpstr>
      <vt:lpstr>Muzff.</vt:lpstr>
      <vt:lpstr>Lakhisarai</vt:lpstr>
      <vt:lpstr>Darbhanga</vt:lpstr>
      <vt:lpstr>Samastipur</vt:lpstr>
      <vt:lpstr>Saran</vt:lpstr>
      <vt:lpstr>seohar</vt:lpstr>
      <vt:lpstr>Jehanabad</vt:lpstr>
      <vt:lpstr>Araria</vt:lpstr>
      <vt:lpstr>Seikhpura</vt:lpstr>
      <vt:lpstr>Patna</vt:lpstr>
      <vt:lpstr>siwan</vt:lpstr>
      <vt:lpstr>Supaul</vt:lpstr>
      <vt:lpstr>Arwal</vt:lpstr>
      <vt:lpstr>Gaya</vt:lpstr>
      <vt:lpstr>Khagaria</vt:lpstr>
      <vt:lpstr>Bhojpur</vt:lpstr>
      <vt:lpstr>Buxar</vt:lpstr>
      <vt:lpstr>Vaisali</vt:lpstr>
      <vt:lpstr>Saharsa</vt:lpstr>
      <vt:lpstr>Madhubani</vt:lpstr>
      <vt:lpstr>E Champaran</vt:lpstr>
      <vt:lpstr>W Champaran</vt:lpstr>
      <vt:lpstr>Begusarai</vt:lpstr>
      <vt:lpstr>Madhepura</vt:lpstr>
      <vt:lpstr>Nalanda</vt:lpstr>
      <vt:lpstr>Banka</vt:lpstr>
      <vt:lpstr>Gopalganj</vt:lpstr>
      <vt:lpstr>Purnia</vt:lpstr>
      <vt:lpstr>Katihar</vt:lpstr>
      <vt:lpstr>Kaimur</vt:lpstr>
      <vt:lpstr>Araria!Print_Titles</vt:lpstr>
      <vt:lpstr>Arwal!Print_Titles</vt:lpstr>
      <vt:lpstr>Aurangabad!Print_Titles</vt:lpstr>
      <vt:lpstr>Banka!Print_Titles</vt:lpstr>
      <vt:lpstr>Begusarai!Print_Titles</vt:lpstr>
      <vt:lpstr>Bhagalpur!Print_Titles</vt:lpstr>
      <vt:lpstr>Bhojpur!Print_Titles</vt:lpstr>
      <vt:lpstr>Buxar!Print_Titles</vt:lpstr>
      <vt:lpstr>Darbhanga!Print_Titles</vt:lpstr>
      <vt:lpstr>'E Champaran'!Print_Titles</vt:lpstr>
      <vt:lpstr>Gaya!Print_Titles</vt:lpstr>
      <vt:lpstr>Gopalganj!Print_Titles</vt:lpstr>
      <vt:lpstr>Jamui!Print_Titles</vt:lpstr>
      <vt:lpstr>Jehanabad!Print_Titles</vt:lpstr>
      <vt:lpstr>Kaimur!Print_Titles</vt:lpstr>
      <vt:lpstr>Katihar!Print_Titles</vt:lpstr>
      <vt:lpstr>Khagaria!Print_Titles</vt:lpstr>
      <vt:lpstr>Kishanganj!Print_Titles</vt:lpstr>
      <vt:lpstr>Lakhisarai!Print_Titles</vt:lpstr>
      <vt:lpstr>Madhepura!Print_Titles</vt:lpstr>
      <vt:lpstr>Madhubani!Print_Titles</vt:lpstr>
      <vt:lpstr>Munger!Print_Titles</vt:lpstr>
      <vt:lpstr>Muzff.!Print_Titles</vt:lpstr>
      <vt:lpstr>Nalanda!Print_Titles</vt:lpstr>
      <vt:lpstr>Nawada!Print_Titles</vt:lpstr>
      <vt:lpstr>Patna!Print_Titles</vt:lpstr>
      <vt:lpstr>Purnia!Print_Titles</vt:lpstr>
      <vt:lpstr>Rohtash!Print_Titles</vt:lpstr>
      <vt:lpstr>Saharsa!Print_Titles</vt:lpstr>
      <vt:lpstr>Samastipur!Print_Titles</vt:lpstr>
      <vt:lpstr>Saran!Print_Titles</vt:lpstr>
      <vt:lpstr>Seikhpura!Print_Titles</vt:lpstr>
      <vt:lpstr>seohar!Print_Titles</vt:lpstr>
      <vt:lpstr>Sitamarhi!Print_Titles</vt:lpstr>
      <vt:lpstr>siwan!Print_Titles</vt:lpstr>
      <vt:lpstr>Supaul!Print_Titles</vt:lpstr>
      <vt:lpstr>Vaisali!Print_Titles</vt:lpstr>
      <vt:lpstr>'W Champaran'!Print_Titles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DAIRY</dc:creator>
  <cp:lastModifiedBy>Systems</cp:lastModifiedBy>
  <cp:lastPrinted>2002-01-01T13:40:43Z</cp:lastPrinted>
  <dcterms:created xsi:type="dcterms:W3CDTF">2018-02-24T05:32:19Z</dcterms:created>
  <dcterms:modified xsi:type="dcterms:W3CDTF">2019-06-20T14:44:24Z</dcterms:modified>
</cp:coreProperties>
</file>